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1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 d'action" sheetId="1" state="visible" r:id="rId2"/>
    <sheet name="Feuil1" sheetId="2" state="visible" r:id="rId3"/>
  </sheets>
  <externalReferences>
    <externalReference r:id="rId4"/>
    <externalReference r:id="rId5"/>
  </externalReferences>
  <definedNames>
    <definedName function="false" hidden="true" localSheetId="0" name="_xlnm._FilterDatabase" vbProcedure="false">'Plan d''action'!$A$13:$K$31</definedName>
    <definedName function="false" hidden="false" name="Etat" vbProcedure="false">[1]BDD!$D$1:$D$3</definedName>
    <definedName function="false" hidden="false" name="liste" vbProcedure="false">#REF!</definedName>
    <definedName function="false" hidden="false" name="NOMS" vbProcedure="false">[2]BDD!$A$2:$A$37</definedName>
    <definedName function="false" hidden="false" localSheetId="0" name="list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<sst xmlns="http://schemas.openxmlformats.org/spreadsheetml/2006/main" count="120" uniqueCount="73">
  <si>
    <t xml:space="preserve">Etat du traitement des actions</t>
  </si>
  <si>
    <t xml:space="preserve">Etat</t>
  </si>
  <si>
    <t xml:space="preserve">Nombre</t>
  </si>
  <si>
    <t xml:space="preserve">Nombre d'actions</t>
  </si>
  <si>
    <t xml:space="preserve">Taux d'avancement</t>
  </si>
  <si>
    <t xml:space="preserve">Actions en retard </t>
  </si>
  <si>
    <t xml:space="preserve">Taux de retard</t>
  </si>
  <si>
    <t xml:space="preserve">à faire</t>
  </si>
  <si>
    <t xml:space="preserve">ajournée</t>
  </si>
  <si>
    <t xml:space="preserve">en cours</t>
  </si>
  <si>
    <t xml:space="preserve">bloquée</t>
  </si>
  <si>
    <t xml:space="preserve">clôturée</t>
  </si>
  <si>
    <t xml:space="preserve">en retard</t>
  </si>
  <si>
    <t xml:space="preserve">Total</t>
  </si>
  <si>
    <t xml:space="preserve">Dernière MAJ : </t>
  </si>
  <si>
    <t xml:space="preserve">Responsable :</t>
  </si>
  <si>
    <t xml:space="preserve">xxx</t>
  </si>
  <si>
    <t xml:space="preserve">Responsables</t>
  </si>
  <si>
    <t xml:space="preserve">Actions</t>
  </si>
  <si>
    <t xml:space="preserve">Menaces
C-I-D</t>
  </si>
  <si>
    <t xml:space="preserve">Niveau de priorité</t>
  </si>
  <si>
    <t xml:space="preserve">Nom</t>
  </si>
  <si>
    <t xml:space="preserve">Direction/unité</t>
  </si>
  <si>
    <t xml:space="preserve">Date de début</t>
  </si>
  <si>
    <t xml:space="preserve">Délais</t>
  </si>
  <si>
    <t xml:space="preserve">Date de Réalisation</t>
  </si>
  <si>
    <t xml:space="preserve">Etat de Réalisation</t>
  </si>
  <si>
    <t xml:space="preserve">Proposition de mise en œuvre</t>
  </si>
  <si>
    <t xml:space="preserve">Commentaires Contraintes/Observations</t>
  </si>
  <si>
    <t xml:space="preserve">Désigner un pilote du plan d’action SSI</t>
  </si>
  <si>
    <t xml:space="preserve">Tous</t>
  </si>
  <si>
    <t xml:space="preserve">Tout au long du cycle de vie</t>
  </si>
  <si>
    <t xml:space="preserve">Personne réalisant le suivi et la mise en application des mesures suivantes</t>
  </si>
  <si>
    <t xml:space="preserve">Respecter les bonnes pratiques d’administration sécurisée des SI</t>
  </si>
  <si>
    <t xml:space="preserve">Suivre les recommandations de la procédure qui sera fournie par le GT CLE eLabFTW « procedure-configuration-base-serveur-virtuel.pdf »                     + https://cyber.gouv.fr/sites/default/files/2018/04/anssi-guide-admin_securisee_si_v3-0.pdf</t>
  </si>
  <si>
    <t xml:space="preserve">Sensibiliser les utilisateurs au niveau de sensibilité des données du projet/service/application et à la sécurisation de ses données
</t>
  </si>
  <si>
    <t xml:space="preserve">Message d'information sur le niveau supporté par l'instance </t>
  </si>
  <si>
    <t xml:space="preserve">Echelle de sensiblité INRAE :
https://intranet.inrae.fr/cybersecurite/Outil-service-et-procedure/Sensibilite-de-l-information</t>
  </si>
  <si>
    <t xml:space="preserve"> </t>
  </si>
  <si>
    <t xml:space="preserve">Définir et mettre en œuvre une politique de mises à jour applicatifs et systèmes (montée de version, patch de sécurité et scan de vulnérabilités) +politique de journalisation avec centralisation des logs</t>
  </si>
  <si>
    <r>
      <rPr>
        <sz val="12"/>
        <rFont val="Calibri"/>
        <family val="2"/>
        <charset val="1"/>
      </rPr>
      <t xml:space="preserve">Recommandations de la cnil: </t>
    </r>
    <r>
      <rPr>
        <sz val="12"/>
        <color rgb="FF0000FF"/>
        <rFont val="Calibri"/>
        <family val="2"/>
        <charset val="1"/>
      </rPr>
      <t xml:space="preserve">https://www.cnil.fr/fr/la-cnil-publie-une-recommandation-relative-aux-mesures-de-journalisation</t>
    </r>
    <r>
      <rPr>
        <sz val="12"/>
        <rFont val="Calibri"/>
        <family val="2"/>
        <charset val="1"/>
      </rPr>
      <t xml:space="preserve">)
Logs système: infra / cyclops                        
Scanner de vulnérabilité INRAE : </t>
    </r>
    <r>
      <rPr>
        <sz val="12"/>
        <color rgb="FF0000FF"/>
        <rFont val="Calibri"/>
        <family val="2"/>
        <charset val="1"/>
      </rPr>
      <t xml:space="preserve">https://intranet.inrae.fr/cybersecurite/Outil-service-et-procedure/Scanners-de-vulnerabilites</t>
    </r>
  </si>
  <si>
    <t xml:space="preserve">Définir et mettre en œuvre une politique de sauvegarde applicative et système
</t>
  </si>
  <si>
    <t xml:space="preserve">D-D, I-M</t>
  </si>
  <si>
    <t xml:space="preserve">Suivre les recommandations de la procédure qui sera fournie par le GT CLE eLabFTW « procedure-deploiement-instance-elabftw-auto-hebergee.pdf »     - sauvegarde de l'information et des systèmes
- tests de restauration des sauvegardes
- robustesse fâce aux pannes ou menaces extérieures et environnementales (incendie, inondation, ect). Par exemple : sauvegardes conservées sur un site distant.
- robustesse face aux rançongiciels (par exemple: déconnectées du réseau, site distant, ect…)</t>
  </si>
  <si>
    <t xml:space="preserve">Mettre en place des actions de durcissement des instances déployées (durcir la configuration serveur et VM)</t>
  </si>
  <si>
    <t xml:space="preserve">Mise en œuvre</t>
  </si>
  <si>
    <t xml:space="preserve">guide de durcissement linux ANSSI: https://www.ssi.gouv.fr/guide/recommandations-de-securite-relatives-a-un-systeme-gnulinux/</t>
  </si>
  <si>
    <t xml:space="preserve">Au niveau de l’applicatif et du système, utiliser des protocoles sécurisés pour les échanges de données (notamment en cas d’ouverture vers l’extérieur)
</t>
  </si>
  <si>
    <t xml:space="preserve">Définir et mettre en œuvre une politique Gestion des mots de passe administrateur</t>
  </si>
  <si>
    <t xml:space="preserve">Utilisation d'un coffre fort de mot de passe (keepass, bitwarden par exemple)
https://intranet.inrae.fr/cybersecurite/Je-suis-utilisateur/Mot-de-passe</t>
  </si>
  <si>
    <t xml:space="preserve">Utilisation de protocoles réseaux sécurisés (https, ftps, tls…)</t>
  </si>
  <si>
    <t xml:space="preserve">C-A</t>
  </si>
  <si>
    <t xml:space="preserve">+ certificat de sécurité du serveur web (dans la procédure d’installation fournie)</t>
  </si>
  <si>
    <t xml:space="preserve">Interdire l’accès directement à l’application depuis Internet. N’autoriser les accès externes que via le VPN.</t>
  </si>
  <si>
    <t xml:space="preserve">Si nécessité d'ouverture à des partenaires extérieurs ou UMR, activer l'authentification multifacteur (MFA). Obligatoire pour le niveau CONFIDENTIEL.</t>
  </si>
  <si>
    <t xml:space="preserve">Mettre en place une stratégie d’authentification basée sur des solutions de confiance en fonction des cas d’usage (SSO INRAE, fédération RENATER, etc.) + authentification multi-facteur pour les accès administrateurs à minima (admin + sysadmin).
</t>
  </si>
  <si>
    <t xml:space="preserve">SSO INRAE + TOTP pour admin / Sysadmin</t>
  </si>
  <si>
    <t xml:space="preserve">Définir et mettre en œuvre une politique d'habilitation, de revue des habilitations et de révocation</t>
  </si>
  <si>
    <t xml:space="preserve">C-A, I-M</t>
  </si>
  <si>
    <t xml:space="preserve">Attention à la bonne gestion des révocations
https://nextcloud.inrae.fr/s/CHzweA3p3pAcFmC</t>
  </si>
  <si>
    <t xml:space="preserve">Signaler tout incident de sécurité à la chaine SSI</t>
  </si>
  <si>
    <t xml:space="preserve">Signaler un incident à la chaine SSI INRAE : https://intranet.inrae.fr/cybersecurite/Je-suis-victime/Je-declare-un-incident</t>
  </si>
  <si>
    <t xml:space="preserve">Faire signer la charte administrateurs INRAE à tous les informaticiens intervenants sur le projet</t>
  </si>
  <si>
    <t xml:space="preserve">https://cybersecurite.intranet.inrae.fr/content/download/282/2953?version=1</t>
  </si>
  <si>
    <t xml:space="preserve">Faire signer la charte utilisateur INRAE à tous les utilisateurs intervenants sur le projet</t>
  </si>
  <si>
    <t xml:space="preserve">Elle doit être acceptée au même titre que les CGU par les utilisateurs des ressources INRAE (et donc des cahiers de laboratoires electroniques). Elles feront l'objet d'une refonte l'année prochaine.</t>
  </si>
  <si>
    <t xml:space="preserve">https://cybersecurite.intranet.inrae.fr/content/download/279/2934?version=2</t>
  </si>
  <si>
    <t xml:space="preserve">Inscrire le traitement au registre RGPD</t>
  </si>
  <si>
    <t xml:space="preserve">Adequacy : https://securite-rgpd.inrae.fr/</t>
  </si>
  <si>
    <t xml:space="preserve">Définir mettre en œuvre et tester un Plan de Reprise d'Activité et un Plan de continuité d'Activité</t>
  </si>
  <si>
    <t xml:space="preserve">D-D</t>
  </si>
  <si>
    <t xml:space="preserve">Conseil : https://www.economie.gouv.fr/files/hfds-guide-pca-plan-continuite-activite-_sgdsn.pdfhttps://reseau.uquebec.ca/system/files/documents/aide-memoire-plan-de-reprise-informatique-v1-6-20240419.pdf</t>
  </si>
  <si>
    <t xml:space="preserve">Historiser les actions de maitenances opérationnelle et de sécurité de la solution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</si>
</sst>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\ %"/>
    <numFmt numFmtId="166" formatCode="dd/mm/yyyy"/>
    <numFmt numFmtId="167" formatCode="General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Garamond"/>
      <family val="1"/>
      <charset val="1"/>
    </font>
    <font>
      <b val="true"/>
      <sz val="12"/>
      <color rgb="FFFFFFFF"/>
      <name val="Garamond"/>
      <family val="1"/>
      <charset val="1"/>
    </font>
    <font>
      <b val="true"/>
      <sz val="12"/>
      <color rgb="FF000000"/>
      <name val="Garamond"/>
      <family val="1"/>
      <charset val="1"/>
    </font>
    <font>
      <b val="true"/>
      <sz val="12"/>
      <name val="Garamond"/>
      <family val="1"/>
      <charset val="1"/>
    </font>
    <font>
      <b val="true"/>
      <sz val="18"/>
      <color rgb="FFFFFFFF"/>
      <name val="Garamond"/>
      <family val="1"/>
      <charset val="1"/>
    </font>
    <font>
      <b val="true"/>
      <sz val="18"/>
      <color rgb="FF000000"/>
      <name val="Garamond"/>
      <family val="1"/>
      <charset val="1"/>
    </font>
    <font>
      <b val="true"/>
      <sz val="18"/>
      <name val="Garamond"/>
      <family val="1"/>
      <charset val="1"/>
    </font>
    <font>
      <b val="true"/>
      <sz val="12"/>
      <color rgb="FFFF0000"/>
      <name val="Garamond"/>
      <family val="1"/>
      <charset val="1"/>
    </font>
    <font>
      <b val="true"/>
      <sz val="12"/>
      <color rgb="FFFF6600"/>
      <name val="Garamond"/>
      <family val="1"/>
      <charset val="1"/>
    </font>
    <font>
      <sz val="12"/>
      <name val="Garamond"/>
      <family val="1"/>
      <charset val="1"/>
    </font>
    <font>
      <b val="true"/>
      <sz val="12"/>
      <color rgb="FF800080"/>
      <name val="Garamond"/>
      <family val="1"/>
      <charset val="1"/>
    </font>
    <font>
      <sz val="12"/>
      <name val="Calibri"/>
      <family val="2"/>
      <charset val="1"/>
    </font>
    <font>
      <sz val="12"/>
      <color rgb="FF0000FF"/>
      <name val="Calibri"/>
      <family val="2"/>
      <charset val="1"/>
    </font>
    <font>
      <b val="true"/>
      <sz val="12"/>
      <color rgb="FFBDD7EE"/>
      <name val="Garamond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3399"/>
        <bgColor rgb="FF1F4E79"/>
      </patternFill>
    </fill>
    <fill>
      <patternFill patternType="solid">
        <fgColor rgb="FF1F4E79"/>
        <bgColor rgb="FF376092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ED7D31"/>
        <bgColor rgb="FFFF6600"/>
      </patternFill>
    </fill>
    <fill>
      <patternFill patternType="solid">
        <fgColor rgb="FFBDD7EE"/>
        <bgColor rgb="FF99CCFF"/>
      </patternFill>
    </fill>
    <fill>
      <patternFill patternType="solid">
        <fgColor rgb="FF0070C0"/>
        <bgColor rgb="FF008080"/>
      </patternFill>
    </fill>
    <fill>
      <patternFill patternType="solid">
        <fgColor rgb="FFE2F0D9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339966"/>
        <bgColor rgb="FF00808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2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3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3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6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8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9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4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5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0" fillId="6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7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0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11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6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1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2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9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9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8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2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4" xfId="2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urcentage 2" xfId="21"/>
  </cellStyles>
  <dxfs count="21">
    <dxf>
      <fill>
        <patternFill patternType="solid">
          <fgColor rgb="FF0070C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BDD7EE"/>
        </patternFill>
      </fill>
    </dxf>
    <dxf>
      <font>
        <color rgb="FF002060"/>
      </font>
      <fill>
        <patternFill>
          <bgColor rgb="FF0070C0"/>
        </patternFill>
      </fill>
    </dxf>
    <dxf>
      <font>
        <b val="1"/>
        <i val="1"/>
        <color rgb="FF000000"/>
      </font>
      <fill>
        <patternFill>
          <bgColor rgb="FF92D050"/>
        </patternFill>
      </fill>
    </dxf>
    <dxf>
      <font>
        <b val="1"/>
        <i val="1"/>
        <color rgb="FF000000"/>
      </font>
      <fill>
        <patternFill>
          <bgColor rgb="FFE2F0D9"/>
        </patternFill>
      </fill>
    </dxf>
    <dxf>
      <font>
        <b val="1"/>
        <i val="1"/>
        <color rgb="FF000000"/>
      </font>
      <fill>
        <patternFill>
          <bgColor rgb="FFBDD7EE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2060"/>
      </font>
      <fill>
        <patternFill>
          <bgColor rgb="FF0070C0"/>
        </patternFill>
      </fill>
    </dxf>
    <dxf>
      <font>
        <b val="1"/>
        <i val="1"/>
        <color rgb="FF000000"/>
      </font>
      <fill>
        <patternFill>
          <bgColor rgb="FF92D050"/>
        </patternFill>
      </fill>
    </dxf>
    <dxf>
      <font>
        <b val="1"/>
        <i val="1"/>
        <color rgb="FF000000"/>
      </font>
      <fill>
        <patternFill>
          <bgColor rgb="FFE2F0D9"/>
        </patternFill>
      </fill>
    </dxf>
    <dxf>
      <font>
        <b val="1"/>
        <i val="1"/>
        <color rgb="FF000000"/>
      </font>
      <fill>
        <patternFill>
          <bgColor rgb="FFBDD7EE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000000"/>
      </font>
      <fill>
        <patternFill>
          <bgColor rgb="FFFFC000"/>
        </patternFill>
      </fill>
    </dxf>
    <dxf>
      <fill>
        <patternFill>
          <bgColor rgb="FFED7D3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0000"/>
      </font>
      <fill>
        <patternFill>
          <bgColor rgb="FFFFC000"/>
        </patternFill>
      </fill>
    </dxf>
    <dxf>
      <fill>
        <patternFill>
          <bgColor rgb="FFED7D31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D7D31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000"/>
      <rgbColor rgb="FFFF9900"/>
      <rgbColor rgb="FFFF6600"/>
      <rgbColor rgb="FF376092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1F4E7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3</xdr:row>
      <xdr:rowOff>0</xdr:rowOff>
    </xdr:from>
    <xdr:to>
      <xdr:col>1</xdr:col>
      <xdr:colOff>283680</xdr:colOff>
      <xdr:row>3</xdr:row>
      <xdr:rowOff>93240</xdr:rowOff>
    </xdr:to>
    <xdr:sp>
      <xdr:nvSpPr>
        <xdr:cNvPr id="0" name="Rectangle 275"/>
        <xdr:cNvSpPr/>
      </xdr:nvSpPr>
      <xdr:spPr>
        <a:xfrm>
          <a:off x="3198600" y="759960"/>
          <a:ext cx="283680" cy="93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13</xdr:row>
      <xdr:rowOff>0</xdr:rowOff>
    </xdr:from>
    <xdr:to>
      <xdr:col>8</xdr:col>
      <xdr:colOff>121680</xdr:colOff>
      <xdr:row>13</xdr:row>
      <xdr:rowOff>283680</xdr:rowOff>
    </xdr:to>
    <xdr:sp>
      <xdr:nvSpPr>
        <xdr:cNvPr id="1" name="Text Box 276"/>
        <xdr:cNvSpPr/>
      </xdr:nvSpPr>
      <xdr:spPr>
        <a:xfrm>
          <a:off x="11212200" y="3121560"/>
          <a:ext cx="248760" cy="2836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15</xdr:row>
      <xdr:rowOff>0</xdr:rowOff>
    </xdr:from>
    <xdr:to>
      <xdr:col>8</xdr:col>
      <xdr:colOff>121680</xdr:colOff>
      <xdr:row>17</xdr:row>
      <xdr:rowOff>83520</xdr:rowOff>
    </xdr:to>
    <xdr:sp>
      <xdr:nvSpPr>
        <xdr:cNvPr id="2" name="Text Box 277"/>
        <xdr:cNvSpPr/>
      </xdr:nvSpPr>
      <xdr:spPr>
        <a:xfrm>
          <a:off x="11212200" y="4418280"/>
          <a:ext cx="248760" cy="2473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15</xdr:row>
      <xdr:rowOff>0</xdr:rowOff>
    </xdr:from>
    <xdr:to>
      <xdr:col>8</xdr:col>
      <xdr:colOff>121680</xdr:colOff>
      <xdr:row>17</xdr:row>
      <xdr:rowOff>83520</xdr:rowOff>
    </xdr:to>
    <xdr:sp>
      <xdr:nvSpPr>
        <xdr:cNvPr id="3" name="Text Box 278"/>
        <xdr:cNvSpPr/>
      </xdr:nvSpPr>
      <xdr:spPr>
        <a:xfrm>
          <a:off x="11212200" y="4418280"/>
          <a:ext cx="248760" cy="2473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17</xdr:row>
      <xdr:rowOff>0</xdr:rowOff>
    </xdr:from>
    <xdr:to>
      <xdr:col>8</xdr:col>
      <xdr:colOff>121680</xdr:colOff>
      <xdr:row>18</xdr:row>
      <xdr:rowOff>36000</xdr:rowOff>
    </xdr:to>
    <xdr:sp>
      <xdr:nvSpPr>
        <xdr:cNvPr id="4" name="Text Box 279"/>
        <xdr:cNvSpPr/>
      </xdr:nvSpPr>
      <xdr:spPr>
        <a:xfrm>
          <a:off x="11212200" y="6808320"/>
          <a:ext cx="248760" cy="16790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5" name="Text Box 293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20</xdr:row>
      <xdr:rowOff>0</xdr:rowOff>
    </xdr:from>
    <xdr:to>
      <xdr:col>8</xdr:col>
      <xdr:colOff>121680</xdr:colOff>
      <xdr:row>20</xdr:row>
      <xdr:rowOff>556200</xdr:rowOff>
    </xdr:to>
    <xdr:sp>
      <xdr:nvSpPr>
        <xdr:cNvPr id="6" name="Text Box 294"/>
        <xdr:cNvSpPr/>
      </xdr:nvSpPr>
      <xdr:spPr>
        <a:xfrm>
          <a:off x="11212200" y="993528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17</xdr:row>
      <xdr:rowOff>0</xdr:rowOff>
    </xdr:from>
    <xdr:to>
      <xdr:col>8</xdr:col>
      <xdr:colOff>121680</xdr:colOff>
      <xdr:row>18</xdr:row>
      <xdr:rowOff>36000</xdr:rowOff>
    </xdr:to>
    <xdr:sp>
      <xdr:nvSpPr>
        <xdr:cNvPr id="7" name="Text Box 240"/>
        <xdr:cNvSpPr/>
      </xdr:nvSpPr>
      <xdr:spPr>
        <a:xfrm>
          <a:off x="11212200" y="6808320"/>
          <a:ext cx="248760" cy="16790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17</xdr:row>
      <xdr:rowOff>0</xdr:rowOff>
    </xdr:from>
    <xdr:to>
      <xdr:col>8</xdr:col>
      <xdr:colOff>121680</xdr:colOff>
      <xdr:row>18</xdr:row>
      <xdr:rowOff>36000</xdr:rowOff>
    </xdr:to>
    <xdr:sp>
      <xdr:nvSpPr>
        <xdr:cNvPr id="8" name="Text Box 241"/>
        <xdr:cNvSpPr/>
      </xdr:nvSpPr>
      <xdr:spPr>
        <a:xfrm>
          <a:off x="11212200" y="6808320"/>
          <a:ext cx="248760" cy="16790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15</xdr:row>
      <xdr:rowOff>0</xdr:rowOff>
    </xdr:from>
    <xdr:to>
      <xdr:col>8</xdr:col>
      <xdr:colOff>121680</xdr:colOff>
      <xdr:row>17</xdr:row>
      <xdr:rowOff>83520</xdr:rowOff>
    </xdr:to>
    <xdr:sp>
      <xdr:nvSpPr>
        <xdr:cNvPr id="9" name="Text Box 277"/>
        <xdr:cNvSpPr/>
      </xdr:nvSpPr>
      <xdr:spPr>
        <a:xfrm>
          <a:off x="11212200" y="4418280"/>
          <a:ext cx="248760" cy="2473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15</xdr:row>
      <xdr:rowOff>0</xdr:rowOff>
    </xdr:from>
    <xdr:to>
      <xdr:col>8</xdr:col>
      <xdr:colOff>121680</xdr:colOff>
      <xdr:row>17</xdr:row>
      <xdr:rowOff>83520</xdr:rowOff>
    </xdr:to>
    <xdr:sp>
      <xdr:nvSpPr>
        <xdr:cNvPr id="10" name="Text Box 278"/>
        <xdr:cNvSpPr/>
      </xdr:nvSpPr>
      <xdr:spPr>
        <a:xfrm>
          <a:off x="11212200" y="4418280"/>
          <a:ext cx="248760" cy="2473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17</xdr:row>
      <xdr:rowOff>0</xdr:rowOff>
    </xdr:from>
    <xdr:to>
      <xdr:col>8</xdr:col>
      <xdr:colOff>121680</xdr:colOff>
      <xdr:row>18</xdr:row>
      <xdr:rowOff>36000</xdr:rowOff>
    </xdr:to>
    <xdr:sp>
      <xdr:nvSpPr>
        <xdr:cNvPr id="11" name="Text Box 279"/>
        <xdr:cNvSpPr/>
      </xdr:nvSpPr>
      <xdr:spPr>
        <a:xfrm>
          <a:off x="11212200" y="6808320"/>
          <a:ext cx="248760" cy="16790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12" name="Text Box 281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13" name="Text Box 243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14" name="Text Box 281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17</xdr:row>
      <xdr:rowOff>0</xdr:rowOff>
    </xdr:from>
    <xdr:to>
      <xdr:col>8</xdr:col>
      <xdr:colOff>121680</xdr:colOff>
      <xdr:row>18</xdr:row>
      <xdr:rowOff>83520</xdr:rowOff>
    </xdr:to>
    <xdr:sp>
      <xdr:nvSpPr>
        <xdr:cNvPr id="15" name="Text Box 277"/>
        <xdr:cNvSpPr/>
      </xdr:nvSpPr>
      <xdr:spPr>
        <a:xfrm>
          <a:off x="11212200" y="6808320"/>
          <a:ext cx="248760" cy="1726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17</xdr:row>
      <xdr:rowOff>0</xdr:rowOff>
    </xdr:from>
    <xdr:to>
      <xdr:col>8</xdr:col>
      <xdr:colOff>121680</xdr:colOff>
      <xdr:row>18</xdr:row>
      <xdr:rowOff>83520</xdr:rowOff>
    </xdr:to>
    <xdr:sp>
      <xdr:nvSpPr>
        <xdr:cNvPr id="16" name="Text Box 278"/>
        <xdr:cNvSpPr/>
      </xdr:nvSpPr>
      <xdr:spPr>
        <a:xfrm>
          <a:off x="11212200" y="6808320"/>
          <a:ext cx="248760" cy="1726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17</xdr:row>
      <xdr:rowOff>0</xdr:rowOff>
    </xdr:from>
    <xdr:to>
      <xdr:col>8</xdr:col>
      <xdr:colOff>121680</xdr:colOff>
      <xdr:row>18</xdr:row>
      <xdr:rowOff>83520</xdr:rowOff>
    </xdr:to>
    <xdr:sp>
      <xdr:nvSpPr>
        <xdr:cNvPr id="17" name="Text Box 277"/>
        <xdr:cNvSpPr/>
      </xdr:nvSpPr>
      <xdr:spPr>
        <a:xfrm>
          <a:off x="11212200" y="6808320"/>
          <a:ext cx="248760" cy="1726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17</xdr:row>
      <xdr:rowOff>0</xdr:rowOff>
    </xdr:from>
    <xdr:to>
      <xdr:col>8</xdr:col>
      <xdr:colOff>121680</xdr:colOff>
      <xdr:row>18</xdr:row>
      <xdr:rowOff>83520</xdr:rowOff>
    </xdr:to>
    <xdr:sp>
      <xdr:nvSpPr>
        <xdr:cNvPr id="18" name="Text Box 278"/>
        <xdr:cNvSpPr/>
      </xdr:nvSpPr>
      <xdr:spPr>
        <a:xfrm>
          <a:off x="11212200" y="6808320"/>
          <a:ext cx="248760" cy="1726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15</xdr:row>
      <xdr:rowOff>0</xdr:rowOff>
    </xdr:from>
    <xdr:to>
      <xdr:col>8</xdr:col>
      <xdr:colOff>121680</xdr:colOff>
      <xdr:row>18</xdr:row>
      <xdr:rowOff>83520</xdr:rowOff>
    </xdr:to>
    <xdr:sp>
      <xdr:nvSpPr>
        <xdr:cNvPr id="19" name="Text Box 281"/>
        <xdr:cNvSpPr/>
      </xdr:nvSpPr>
      <xdr:spPr>
        <a:xfrm>
          <a:off x="11212200" y="4418280"/>
          <a:ext cx="248760" cy="4116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15</xdr:row>
      <xdr:rowOff>0</xdr:rowOff>
    </xdr:from>
    <xdr:to>
      <xdr:col>8</xdr:col>
      <xdr:colOff>121680</xdr:colOff>
      <xdr:row>18</xdr:row>
      <xdr:rowOff>83520</xdr:rowOff>
    </xdr:to>
    <xdr:sp>
      <xdr:nvSpPr>
        <xdr:cNvPr id="20" name="Text Box 243"/>
        <xdr:cNvSpPr/>
      </xdr:nvSpPr>
      <xdr:spPr>
        <a:xfrm>
          <a:off x="11212200" y="4418280"/>
          <a:ext cx="248760" cy="4116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15</xdr:row>
      <xdr:rowOff>0</xdr:rowOff>
    </xdr:from>
    <xdr:to>
      <xdr:col>8</xdr:col>
      <xdr:colOff>121680</xdr:colOff>
      <xdr:row>18</xdr:row>
      <xdr:rowOff>83520</xdr:rowOff>
    </xdr:to>
    <xdr:sp>
      <xdr:nvSpPr>
        <xdr:cNvPr id="21" name="Text Box 281"/>
        <xdr:cNvSpPr/>
      </xdr:nvSpPr>
      <xdr:spPr>
        <a:xfrm>
          <a:off x="11212200" y="4418280"/>
          <a:ext cx="248760" cy="4116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17</xdr:row>
      <xdr:rowOff>0</xdr:rowOff>
    </xdr:from>
    <xdr:to>
      <xdr:col>8</xdr:col>
      <xdr:colOff>121680</xdr:colOff>
      <xdr:row>18</xdr:row>
      <xdr:rowOff>83520</xdr:rowOff>
    </xdr:to>
    <xdr:sp>
      <xdr:nvSpPr>
        <xdr:cNvPr id="22" name="Text Box 281"/>
        <xdr:cNvSpPr/>
      </xdr:nvSpPr>
      <xdr:spPr>
        <a:xfrm>
          <a:off x="11212200" y="6808320"/>
          <a:ext cx="248760" cy="1726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17</xdr:row>
      <xdr:rowOff>0</xdr:rowOff>
    </xdr:from>
    <xdr:to>
      <xdr:col>8</xdr:col>
      <xdr:colOff>121680</xdr:colOff>
      <xdr:row>18</xdr:row>
      <xdr:rowOff>83520</xdr:rowOff>
    </xdr:to>
    <xdr:sp>
      <xdr:nvSpPr>
        <xdr:cNvPr id="23" name="Text Box 243"/>
        <xdr:cNvSpPr/>
      </xdr:nvSpPr>
      <xdr:spPr>
        <a:xfrm>
          <a:off x="11212200" y="6808320"/>
          <a:ext cx="248760" cy="1726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17</xdr:row>
      <xdr:rowOff>0</xdr:rowOff>
    </xdr:from>
    <xdr:to>
      <xdr:col>8</xdr:col>
      <xdr:colOff>121680</xdr:colOff>
      <xdr:row>18</xdr:row>
      <xdr:rowOff>83520</xdr:rowOff>
    </xdr:to>
    <xdr:sp>
      <xdr:nvSpPr>
        <xdr:cNvPr id="24" name="Text Box 281"/>
        <xdr:cNvSpPr/>
      </xdr:nvSpPr>
      <xdr:spPr>
        <a:xfrm>
          <a:off x="11212200" y="6808320"/>
          <a:ext cx="248760" cy="172656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25" name="Text Box 293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26" name="Text Box 281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27" name="Text Box 243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28" name="Text Box 281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29" name="Text Box 280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30" name="Text Box 242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31" name="Text Box 280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36000</xdr:rowOff>
    </xdr:to>
    <xdr:sp>
      <xdr:nvSpPr>
        <xdr:cNvPr id="32" name="Text Box 279"/>
        <xdr:cNvSpPr/>
      </xdr:nvSpPr>
      <xdr:spPr>
        <a:xfrm>
          <a:off x="11212200" y="8451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36000</xdr:rowOff>
    </xdr:to>
    <xdr:sp>
      <xdr:nvSpPr>
        <xdr:cNvPr id="33" name="Text Box 240"/>
        <xdr:cNvSpPr/>
      </xdr:nvSpPr>
      <xdr:spPr>
        <a:xfrm>
          <a:off x="11212200" y="8451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36000</xdr:rowOff>
    </xdr:to>
    <xdr:sp>
      <xdr:nvSpPr>
        <xdr:cNvPr id="34" name="Text Box 241"/>
        <xdr:cNvSpPr/>
      </xdr:nvSpPr>
      <xdr:spPr>
        <a:xfrm>
          <a:off x="11212200" y="8451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36000</xdr:rowOff>
    </xdr:to>
    <xdr:sp>
      <xdr:nvSpPr>
        <xdr:cNvPr id="35" name="Text Box 279"/>
        <xdr:cNvSpPr/>
      </xdr:nvSpPr>
      <xdr:spPr>
        <a:xfrm>
          <a:off x="11212200" y="8451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36" name="Text Box 277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37" name="Text Box 278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38" name="Text Box 277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39" name="Text Box 278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556200</xdr:rowOff>
    </xdr:to>
    <xdr:sp>
      <xdr:nvSpPr>
        <xdr:cNvPr id="40" name="Text Box 281"/>
        <xdr:cNvSpPr/>
      </xdr:nvSpPr>
      <xdr:spPr>
        <a:xfrm>
          <a:off x="11212200" y="8451360"/>
          <a:ext cx="248760" cy="20401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556200</xdr:rowOff>
    </xdr:to>
    <xdr:sp>
      <xdr:nvSpPr>
        <xdr:cNvPr id="41" name="Text Box 243"/>
        <xdr:cNvSpPr/>
      </xdr:nvSpPr>
      <xdr:spPr>
        <a:xfrm>
          <a:off x="11212200" y="8451360"/>
          <a:ext cx="248760" cy="20401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556200</xdr:rowOff>
    </xdr:to>
    <xdr:sp>
      <xdr:nvSpPr>
        <xdr:cNvPr id="42" name="Text Box 281"/>
        <xdr:cNvSpPr/>
      </xdr:nvSpPr>
      <xdr:spPr>
        <a:xfrm>
          <a:off x="11212200" y="8451360"/>
          <a:ext cx="248760" cy="20401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43" name="Text Box 281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44" name="Text Box 243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45" name="Text Box 281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46" name="Text Box 280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47" name="Text Box 242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48" name="Text Box 280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36000</xdr:rowOff>
    </xdr:to>
    <xdr:sp>
      <xdr:nvSpPr>
        <xdr:cNvPr id="49" name="Text Box 279"/>
        <xdr:cNvSpPr/>
      </xdr:nvSpPr>
      <xdr:spPr>
        <a:xfrm>
          <a:off x="11212200" y="8451360"/>
          <a:ext cx="248760" cy="15199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36000</xdr:rowOff>
    </xdr:to>
    <xdr:sp>
      <xdr:nvSpPr>
        <xdr:cNvPr id="50" name="Text Box 240"/>
        <xdr:cNvSpPr/>
      </xdr:nvSpPr>
      <xdr:spPr>
        <a:xfrm>
          <a:off x="11212200" y="8451360"/>
          <a:ext cx="248760" cy="15199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36000</xdr:rowOff>
    </xdr:to>
    <xdr:sp>
      <xdr:nvSpPr>
        <xdr:cNvPr id="51" name="Text Box 241"/>
        <xdr:cNvSpPr/>
      </xdr:nvSpPr>
      <xdr:spPr>
        <a:xfrm>
          <a:off x="11212200" y="8451360"/>
          <a:ext cx="248760" cy="15199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36000</xdr:rowOff>
    </xdr:to>
    <xdr:sp>
      <xdr:nvSpPr>
        <xdr:cNvPr id="52" name="Text Box 279"/>
        <xdr:cNvSpPr/>
      </xdr:nvSpPr>
      <xdr:spPr>
        <a:xfrm>
          <a:off x="11212200" y="8451360"/>
          <a:ext cx="248760" cy="15199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53" name="Text Box 277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54" name="Text Box 278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55" name="Text Box 277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56" name="Text Box 278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57" name="Text Box 281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58" name="Text Box 243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59" name="Text Box 281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60" name="Text Box 293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61" name="Text Box 294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62" name="Text Box 281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63" name="Text Box 243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64" name="Text Box 281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65" name="Text Box 281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66" name="Text Box 243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67" name="Text Box 281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68" name="Text Box 280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69" name="Text Box 242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70" name="Text Box 280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36000</xdr:rowOff>
    </xdr:to>
    <xdr:sp>
      <xdr:nvSpPr>
        <xdr:cNvPr id="71" name="Text Box 279"/>
        <xdr:cNvSpPr/>
      </xdr:nvSpPr>
      <xdr:spPr>
        <a:xfrm>
          <a:off x="11212200" y="1049292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36000</xdr:rowOff>
    </xdr:to>
    <xdr:sp>
      <xdr:nvSpPr>
        <xdr:cNvPr id="72" name="Text Box 240"/>
        <xdr:cNvSpPr/>
      </xdr:nvSpPr>
      <xdr:spPr>
        <a:xfrm>
          <a:off x="11212200" y="1049292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36000</xdr:rowOff>
    </xdr:to>
    <xdr:sp>
      <xdr:nvSpPr>
        <xdr:cNvPr id="73" name="Text Box 241"/>
        <xdr:cNvSpPr/>
      </xdr:nvSpPr>
      <xdr:spPr>
        <a:xfrm>
          <a:off x="11212200" y="1049292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36000</xdr:rowOff>
    </xdr:to>
    <xdr:sp>
      <xdr:nvSpPr>
        <xdr:cNvPr id="74" name="Text Box 279"/>
        <xdr:cNvSpPr/>
      </xdr:nvSpPr>
      <xdr:spPr>
        <a:xfrm>
          <a:off x="11212200" y="1049292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75" name="Text Box 277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76" name="Text Box 278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77" name="Text Box 277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78" name="Text Box 278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24</xdr:row>
      <xdr:rowOff>83520</xdr:rowOff>
    </xdr:to>
    <xdr:sp>
      <xdr:nvSpPr>
        <xdr:cNvPr id="79" name="Text Box 281"/>
        <xdr:cNvSpPr/>
      </xdr:nvSpPr>
      <xdr:spPr>
        <a:xfrm>
          <a:off x="11212200" y="10492920"/>
          <a:ext cx="248760" cy="3198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24</xdr:row>
      <xdr:rowOff>83520</xdr:rowOff>
    </xdr:to>
    <xdr:sp>
      <xdr:nvSpPr>
        <xdr:cNvPr id="80" name="Text Box 243"/>
        <xdr:cNvSpPr/>
      </xdr:nvSpPr>
      <xdr:spPr>
        <a:xfrm>
          <a:off x="11212200" y="10492920"/>
          <a:ext cx="248760" cy="3198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24</xdr:row>
      <xdr:rowOff>83520</xdr:rowOff>
    </xdr:to>
    <xdr:sp>
      <xdr:nvSpPr>
        <xdr:cNvPr id="81" name="Text Box 281"/>
        <xdr:cNvSpPr/>
      </xdr:nvSpPr>
      <xdr:spPr>
        <a:xfrm>
          <a:off x="11212200" y="10492920"/>
          <a:ext cx="248760" cy="3198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82" name="Text Box 281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83" name="Text Box 243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21</xdr:row>
      <xdr:rowOff>83520</xdr:rowOff>
    </xdr:to>
    <xdr:sp>
      <xdr:nvSpPr>
        <xdr:cNvPr id="84" name="Text Box 281"/>
        <xdr:cNvSpPr/>
      </xdr:nvSpPr>
      <xdr:spPr>
        <a:xfrm>
          <a:off x="11212200" y="1049292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85" name="Text Box 281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86" name="Text Box 243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87" name="Text Box 281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88" name="Text Box 281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89" name="Text Box 243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90" name="Text Box 281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91" name="Text Box 293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92" name="Text Box 294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24</xdr:row>
      <xdr:rowOff>83520</xdr:rowOff>
    </xdr:to>
    <xdr:sp>
      <xdr:nvSpPr>
        <xdr:cNvPr id="93" name="Text Box 281"/>
        <xdr:cNvSpPr/>
      </xdr:nvSpPr>
      <xdr:spPr>
        <a:xfrm>
          <a:off x="11212200" y="10492920"/>
          <a:ext cx="248760" cy="3198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24</xdr:row>
      <xdr:rowOff>83520</xdr:rowOff>
    </xdr:to>
    <xdr:sp>
      <xdr:nvSpPr>
        <xdr:cNvPr id="94" name="Text Box 243"/>
        <xdr:cNvSpPr/>
      </xdr:nvSpPr>
      <xdr:spPr>
        <a:xfrm>
          <a:off x="11212200" y="10492920"/>
          <a:ext cx="248760" cy="3198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24</xdr:row>
      <xdr:rowOff>83520</xdr:rowOff>
    </xdr:to>
    <xdr:sp>
      <xdr:nvSpPr>
        <xdr:cNvPr id="95" name="Text Box 281"/>
        <xdr:cNvSpPr/>
      </xdr:nvSpPr>
      <xdr:spPr>
        <a:xfrm>
          <a:off x="11212200" y="10492920"/>
          <a:ext cx="248760" cy="3198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96" name="Text Box 281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97" name="Text Box 243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98" name="Text Box 281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99" name="Text Box 280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100" name="Text Box 242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101" name="Text Box 280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36000</xdr:rowOff>
    </xdr:to>
    <xdr:sp>
      <xdr:nvSpPr>
        <xdr:cNvPr id="102" name="Text Box 279"/>
        <xdr:cNvSpPr/>
      </xdr:nvSpPr>
      <xdr:spPr>
        <a:xfrm>
          <a:off x="11212200" y="10492920"/>
          <a:ext cx="248760" cy="593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36000</xdr:rowOff>
    </xdr:to>
    <xdr:sp>
      <xdr:nvSpPr>
        <xdr:cNvPr id="103" name="Text Box 240"/>
        <xdr:cNvSpPr/>
      </xdr:nvSpPr>
      <xdr:spPr>
        <a:xfrm>
          <a:off x="11212200" y="10492920"/>
          <a:ext cx="248760" cy="593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36000</xdr:rowOff>
    </xdr:to>
    <xdr:sp>
      <xdr:nvSpPr>
        <xdr:cNvPr id="104" name="Text Box 241"/>
        <xdr:cNvSpPr/>
      </xdr:nvSpPr>
      <xdr:spPr>
        <a:xfrm>
          <a:off x="11212200" y="10492920"/>
          <a:ext cx="248760" cy="593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36000</xdr:rowOff>
    </xdr:to>
    <xdr:sp>
      <xdr:nvSpPr>
        <xdr:cNvPr id="105" name="Text Box 279"/>
        <xdr:cNvSpPr/>
      </xdr:nvSpPr>
      <xdr:spPr>
        <a:xfrm>
          <a:off x="11212200" y="10492920"/>
          <a:ext cx="248760" cy="593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106" name="Text Box 277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107" name="Text Box 278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108" name="Text Box 277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109" name="Text Box 278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110" name="Text Box 281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111" name="Text Box 243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21</xdr:row>
      <xdr:rowOff>0</xdr:rowOff>
    </xdr:from>
    <xdr:to>
      <xdr:col>8</xdr:col>
      <xdr:colOff>121680</xdr:colOff>
      <xdr:row>22</xdr:row>
      <xdr:rowOff>83520</xdr:rowOff>
    </xdr:to>
    <xdr:sp>
      <xdr:nvSpPr>
        <xdr:cNvPr id="112" name="Text Box 281"/>
        <xdr:cNvSpPr/>
      </xdr:nvSpPr>
      <xdr:spPr>
        <a:xfrm>
          <a:off x="11212200" y="1049292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113" name="Text Box 290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114" name="Text Box 281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115" name="Text Box 243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18</xdr:row>
      <xdr:rowOff>83520</xdr:rowOff>
    </xdr:to>
    <xdr:sp>
      <xdr:nvSpPr>
        <xdr:cNvPr id="116" name="Text Box 281"/>
        <xdr:cNvSpPr/>
      </xdr:nvSpPr>
      <xdr:spPr>
        <a:xfrm>
          <a:off x="11212200" y="8451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117" name="Text Box 281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118" name="Text Box 243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18</xdr:row>
      <xdr:rowOff>0</xdr:rowOff>
    </xdr:from>
    <xdr:to>
      <xdr:col>8</xdr:col>
      <xdr:colOff>121680</xdr:colOff>
      <xdr:row>20</xdr:row>
      <xdr:rowOff>83520</xdr:rowOff>
    </xdr:to>
    <xdr:sp>
      <xdr:nvSpPr>
        <xdr:cNvPr id="119" name="Text Box 281"/>
        <xdr:cNvSpPr/>
      </xdr:nvSpPr>
      <xdr:spPr>
        <a:xfrm>
          <a:off x="11212200" y="8451360"/>
          <a:ext cx="248760" cy="1567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226800</xdr:colOff>
      <xdr:row>1</xdr:row>
      <xdr:rowOff>353880</xdr:rowOff>
    </xdr:from>
    <xdr:to>
      <xdr:col>10</xdr:col>
      <xdr:colOff>3376080</xdr:colOff>
      <xdr:row>6</xdr:row>
      <xdr:rowOff>140760</xdr:rowOff>
    </xdr:to>
    <xdr:pic>
      <xdr:nvPicPr>
        <xdr:cNvPr id="120" name="Image 257" descr="null"/>
        <xdr:cNvPicPr/>
      </xdr:nvPicPr>
      <xdr:blipFill>
        <a:blip r:embed="rId1"/>
        <a:stretch/>
      </xdr:blipFill>
      <xdr:spPr>
        <a:xfrm>
          <a:off x="14340240" y="544320"/>
          <a:ext cx="3149280" cy="92808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21" name="Text Box 294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22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23" name="Text Box 243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24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25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26" name="Text Box 243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27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28" name="Text Box 293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29" name="Text Box 294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30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31" name="Text Box 243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32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33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34" name="Text Box 243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35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36" name="Text Box 280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37" name="Text Box 242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38" name="Text Box 280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36000</xdr:rowOff>
    </xdr:to>
    <xdr:sp>
      <xdr:nvSpPr>
        <xdr:cNvPr id="139" name="Text Box 279"/>
        <xdr:cNvSpPr/>
      </xdr:nvSpPr>
      <xdr:spPr>
        <a:xfrm>
          <a:off x="11212200" y="11050200"/>
          <a:ext cx="248760" cy="2593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36000</xdr:rowOff>
    </xdr:to>
    <xdr:sp>
      <xdr:nvSpPr>
        <xdr:cNvPr id="140" name="Text Box 240"/>
        <xdr:cNvSpPr/>
      </xdr:nvSpPr>
      <xdr:spPr>
        <a:xfrm>
          <a:off x="11212200" y="11050200"/>
          <a:ext cx="248760" cy="2593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36000</xdr:rowOff>
    </xdr:to>
    <xdr:sp>
      <xdr:nvSpPr>
        <xdr:cNvPr id="141" name="Text Box 241"/>
        <xdr:cNvSpPr/>
      </xdr:nvSpPr>
      <xdr:spPr>
        <a:xfrm>
          <a:off x="11212200" y="11050200"/>
          <a:ext cx="248760" cy="2593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36000</xdr:rowOff>
    </xdr:to>
    <xdr:sp>
      <xdr:nvSpPr>
        <xdr:cNvPr id="142" name="Text Box 279"/>
        <xdr:cNvSpPr/>
      </xdr:nvSpPr>
      <xdr:spPr>
        <a:xfrm>
          <a:off x="11212200" y="11050200"/>
          <a:ext cx="248760" cy="2593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43" name="Text Box 277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44" name="Text Box 278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45" name="Text Box 277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46" name="Text Box 278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47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48" name="Text Box 243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149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50" name="Text Box 294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51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52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53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54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55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56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57" name="Text Box 29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58" name="Text Box 294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59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60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61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62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63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64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65" name="Text Box 280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66" name="Text Box 242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67" name="Text Box 280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168" name="Text Box 279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169" name="Text Box 240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170" name="Text Box 241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171" name="Text Box 279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72" name="Text Box 277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73" name="Text Box 278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74" name="Text Box 277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75" name="Text Box 278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76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77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178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79" name="Text Box 294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80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81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82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83" name="Text Box 29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84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85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86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87" name="Text Box 28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88" name="Text Box 242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89" name="Text Box 28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90" name="Text Box 279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91" name="Text Box 24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92" name="Text Box 24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93" name="Text Box 279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94" name="Text Box 277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95" name="Text Box 278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96" name="Text Box 277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97" name="Text Box 278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98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199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00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01" name="Text Box 294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02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03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04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05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06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07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08" name="Text Box 29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09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10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11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12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13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14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15" name="Text Box 28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16" name="Text Box 242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17" name="Text Box 28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18" name="Text Box 279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19" name="Text Box 24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20" name="Text Box 24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21" name="Text Box 279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22" name="Text Box 277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23" name="Text Box 278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24" name="Text Box 277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25" name="Text Box 278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26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27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228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29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30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31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32" name="Text Box 294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33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34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35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36" name="Text Box 294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37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38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39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40" name="Text Box 29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41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42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43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44" name="Text Box 28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45" name="Text Box 242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46" name="Text Box 28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47" name="Text Box 279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48" name="Text Box 24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49" name="Text Box 24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50" name="Text Box 279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51" name="Text Box 277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52" name="Text Box 278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53" name="Text Box 277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54" name="Text Box 278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55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56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57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58" name="Text Box 294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59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60" name="Text Box 243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61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62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63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64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65" name="Text Box 29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66" name="Text Box 294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67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68" name="Text Box 243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69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70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71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72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73" name="Text Box 28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74" name="Text Box 242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75" name="Text Box 28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76" name="Text Box 279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77" name="Text Box 24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78" name="Text Box 24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79" name="Text Box 279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80" name="Text Box 277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81" name="Text Box 278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82" name="Text Box 277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83" name="Text Box 278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84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85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286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87" name="Text Box 294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88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89" name="Text Box 243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90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91" name="Text Box 293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92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93" name="Text Box 243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94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95" name="Text Box 280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96" name="Text Box 242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297" name="Text Box 280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36000</xdr:rowOff>
    </xdr:to>
    <xdr:sp>
      <xdr:nvSpPr>
        <xdr:cNvPr id="298" name="Text Box 279"/>
        <xdr:cNvSpPr/>
      </xdr:nvSpPr>
      <xdr:spPr>
        <a:xfrm>
          <a:off x="11212200" y="14165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36000</xdr:rowOff>
    </xdr:to>
    <xdr:sp>
      <xdr:nvSpPr>
        <xdr:cNvPr id="299" name="Text Box 240"/>
        <xdr:cNvSpPr/>
      </xdr:nvSpPr>
      <xdr:spPr>
        <a:xfrm>
          <a:off x="11212200" y="14165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36000</xdr:rowOff>
    </xdr:to>
    <xdr:sp>
      <xdr:nvSpPr>
        <xdr:cNvPr id="300" name="Text Box 241"/>
        <xdr:cNvSpPr/>
      </xdr:nvSpPr>
      <xdr:spPr>
        <a:xfrm>
          <a:off x="11212200" y="14165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36000</xdr:rowOff>
    </xdr:to>
    <xdr:sp>
      <xdr:nvSpPr>
        <xdr:cNvPr id="301" name="Text Box 279"/>
        <xdr:cNvSpPr/>
      </xdr:nvSpPr>
      <xdr:spPr>
        <a:xfrm>
          <a:off x="11212200" y="14165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02" name="Text Box 277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03" name="Text Box 278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04" name="Text Box 277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05" name="Text Box 278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06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07" name="Text Box 243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08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09" name="Text Box 294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10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11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12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13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14" name="Text Box 243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15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16" name="Text Box 293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17" name="Text Box 294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18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19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20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21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22" name="Text Box 243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23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24" name="Text Box 280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25" name="Text Box 242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26" name="Text Box 280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36000</xdr:rowOff>
    </xdr:to>
    <xdr:sp>
      <xdr:nvSpPr>
        <xdr:cNvPr id="327" name="Text Box 279"/>
        <xdr:cNvSpPr/>
      </xdr:nvSpPr>
      <xdr:spPr>
        <a:xfrm>
          <a:off x="11212200" y="14165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36000</xdr:rowOff>
    </xdr:to>
    <xdr:sp>
      <xdr:nvSpPr>
        <xdr:cNvPr id="328" name="Text Box 240"/>
        <xdr:cNvSpPr/>
      </xdr:nvSpPr>
      <xdr:spPr>
        <a:xfrm>
          <a:off x="11212200" y="14165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36000</xdr:rowOff>
    </xdr:to>
    <xdr:sp>
      <xdr:nvSpPr>
        <xdr:cNvPr id="329" name="Text Box 241"/>
        <xdr:cNvSpPr/>
      </xdr:nvSpPr>
      <xdr:spPr>
        <a:xfrm>
          <a:off x="11212200" y="14165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36000</xdr:rowOff>
    </xdr:to>
    <xdr:sp>
      <xdr:nvSpPr>
        <xdr:cNvPr id="330" name="Text Box 279"/>
        <xdr:cNvSpPr/>
      </xdr:nvSpPr>
      <xdr:spPr>
        <a:xfrm>
          <a:off x="11212200" y="14165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31" name="Text Box 277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32" name="Text Box 278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33" name="Text Box 277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34" name="Text Box 278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35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36" name="Text Box 243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83520</xdr:rowOff>
    </xdr:to>
    <xdr:sp>
      <xdr:nvSpPr>
        <xdr:cNvPr id="337" name="Text Box 281"/>
        <xdr:cNvSpPr/>
      </xdr:nvSpPr>
      <xdr:spPr>
        <a:xfrm>
          <a:off x="11212200" y="14165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38" name="Text Box 294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39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40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41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42" name="Text Box 29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43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44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45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46" name="Text Box 28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47" name="Text Box 242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48" name="Text Box 28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49" name="Text Box 279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50" name="Text Box 24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51" name="Text Box 24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52" name="Text Box 279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53" name="Text Box 277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54" name="Text Box 278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55" name="Text Box 277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56" name="Text Box 278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57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58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359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60" name="Text Box 294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188280</xdr:rowOff>
    </xdr:to>
    <xdr:sp>
      <xdr:nvSpPr>
        <xdr:cNvPr id="361" name="Text Box 281"/>
        <xdr:cNvSpPr/>
      </xdr:nvSpPr>
      <xdr:spPr>
        <a:xfrm>
          <a:off x="11212200" y="11050200"/>
          <a:ext cx="248760" cy="27460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188280</xdr:rowOff>
    </xdr:to>
    <xdr:sp>
      <xdr:nvSpPr>
        <xdr:cNvPr id="362" name="Text Box 243"/>
        <xdr:cNvSpPr/>
      </xdr:nvSpPr>
      <xdr:spPr>
        <a:xfrm>
          <a:off x="11212200" y="11050200"/>
          <a:ext cx="248760" cy="27460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188280</xdr:rowOff>
    </xdr:to>
    <xdr:sp>
      <xdr:nvSpPr>
        <xdr:cNvPr id="363" name="Text Box 281"/>
        <xdr:cNvSpPr/>
      </xdr:nvSpPr>
      <xdr:spPr>
        <a:xfrm>
          <a:off x="11212200" y="11050200"/>
          <a:ext cx="248760" cy="27460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64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65" name="Text Box 243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66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67" name="Text Box 293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68" name="Text Box 294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188280</xdr:rowOff>
    </xdr:to>
    <xdr:sp>
      <xdr:nvSpPr>
        <xdr:cNvPr id="369" name="Text Box 281"/>
        <xdr:cNvSpPr/>
      </xdr:nvSpPr>
      <xdr:spPr>
        <a:xfrm>
          <a:off x="11212200" y="11050200"/>
          <a:ext cx="248760" cy="27460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188280</xdr:rowOff>
    </xdr:to>
    <xdr:sp>
      <xdr:nvSpPr>
        <xdr:cNvPr id="370" name="Text Box 243"/>
        <xdr:cNvSpPr/>
      </xdr:nvSpPr>
      <xdr:spPr>
        <a:xfrm>
          <a:off x="11212200" y="11050200"/>
          <a:ext cx="248760" cy="27460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188280</xdr:rowOff>
    </xdr:to>
    <xdr:sp>
      <xdr:nvSpPr>
        <xdr:cNvPr id="371" name="Text Box 281"/>
        <xdr:cNvSpPr/>
      </xdr:nvSpPr>
      <xdr:spPr>
        <a:xfrm>
          <a:off x="11212200" y="11050200"/>
          <a:ext cx="248760" cy="27460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72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73" name="Text Box 243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74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75" name="Text Box 280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76" name="Text Box 242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77" name="Text Box 280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36000</xdr:rowOff>
    </xdr:to>
    <xdr:sp>
      <xdr:nvSpPr>
        <xdr:cNvPr id="378" name="Text Box 279"/>
        <xdr:cNvSpPr/>
      </xdr:nvSpPr>
      <xdr:spPr>
        <a:xfrm>
          <a:off x="11212200" y="11050200"/>
          <a:ext cx="248760" cy="2593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36000</xdr:rowOff>
    </xdr:to>
    <xdr:sp>
      <xdr:nvSpPr>
        <xdr:cNvPr id="379" name="Text Box 240"/>
        <xdr:cNvSpPr/>
      </xdr:nvSpPr>
      <xdr:spPr>
        <a:xfrm>
          <a:off x="11212200" y="11050200"/>
          <a:ext cx="248760" cy="2593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36000</xdr:rowOff>
    </xdr:to>
    <xdr:sp>
      <xdr:nvSpPr>
        <xdr:cNvPr id="380" name="Text Box 241"/>
        <xdr:cNvSpPr/>
      </xdr:nvSpPr>
      <xdr:spPr>
        <a:xfrm>
          <a:off x="11212200" y="11050200"/>
          <a:ext cx="248760" cy="2593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36000</xdr:rowOff>
    </xdr:to>
    <xdr:sp>
      <xdr:nvSpPr>
        <xdr:cNvPr id="381" name="Text Box 279"/>
        <xdr:cNvSpPr/>
      </xdr:nvSpPr>
      <xdr:spPr>
        <a:xfrm>
          <a:off x="11212200" y="11050200"/>
          <a:ext cx="248760" cy="2593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82" name="Text Box 277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83" name="Text Box 278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84" name="Text Box 277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85" name="Text Box 278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86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87" name="Text Box 243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22</xdr:row>
      <xdr:rowOff>0</xdr:rowOff>
    </xdr:from>
    <xdr:to>
      <xdr:col>8</xdr:col>
      <xdr:colOff>121680</xdr:colOff>
      <xdr:row>24</xdr:row>
      <xdr:rowOff>83520</xdr:rowOff>
    </xdr:to>
    <xdr:sp>
      <xdr:nvSpPr>
        <xdr:cNvPr id="388" name="Text Box 281"/>
        <xdr:cNvSpPr/>
      </xdr:nvSpPr>
      <xdr:spPr>
        <a:xfrm>
          <a:off x="11212200" y="11050200"/>
          <a:ext cx="248760" cy="26413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89" name="Text Box 294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90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91" name="Text Box 243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92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93" name="Text Box 293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94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95" name="Text Box 243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96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97" name="Text Box 280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98" name="Text Box 242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399" name="Text Box 280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00" name="Text Box 279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01" name="Text Box 240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02" name="Text Box 24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03" name="Text Box 279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04" name="Text Box 277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05" name="Text Box 278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06" name="Text Box 277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07" name="Text Box 278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08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09" name="Text Box 243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10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11" name="Text Box 294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12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13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14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15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16" name="Text Box 243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17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18" name="Text Box 293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19" name="Text Box 294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20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21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22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23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24" name="Text Box 243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25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26" name="Text Box 280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27" name="Text Box 242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28" name="Text Box 280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29" name="Text Box 279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30" name="Text Box 240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31" name="Text Box 24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32" name="Text Box 279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33" name="Text Box 277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34" name="Text Box 278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35" name="Text Box 277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36" name="Text Box 278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37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38" name="Text Box 243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188280</xdr:rowOff>
    </xdr:to>
    <xdr:sp>
      <xdr:nvSpPr>
        <xdr:cNvPr id="439" name="Text Box 281"/>
        <xdr:cNvSpPr/>
      </xdr:nvSpPr>
      <xdr:spPr>
        <a:xfrm>
          <a:off x="11212200" y="13608000"/>
          <a:ext cx="248760" cy="1882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40" name="Text Box 294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41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42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43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44" name="Text Box 29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45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46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47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48" name="Text Box 280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49" name="Text Box 242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50" name="Text Box 280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451" name="Text Box 279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452" name="Text Box 240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453" name="Text Box 241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454" name="Text Box 279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55" name="Text Box 277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56" name="Text Box 278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57" name="Text Box 277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58" name="Text Box 278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59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60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61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62" name="Text Box 294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63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64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65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66" name="Text Box 29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67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68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69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70" name="Text Box 280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71" name="Text Box 242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72" name="Text Box 280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473" name="Text Box 279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474" name="Text Box 240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475" name="Text Box 241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476" name="Text Box 279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77" name="Text Box 277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78" name="Text Box 278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79" name="Text Box 277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80" name="Text Box 278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81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82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83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84" name="Text Box 294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485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486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487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88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89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90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91" name="Text Box 29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492" name="Text Box 294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493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494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495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96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97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98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499" name="Text Box 280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500" name="Text Box 242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501" name="Text Box 280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502" name="Text Box 279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503" name="Text Box 240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504" name="Text Box 241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36000</xdr:rowOff>
    </xdr:to>
    <xdr:sp>
      <xdr:nvSpPr>
        <xdr:cNvPr id="505" name="Text Box 279"/>
        <xdr:cNvSpPr/>
      </xdr:nvSpPr>
      <xdr:spPr>
        <a:xfrm>
          <a:off x="11212200" y="1360800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506" name="Text Box 277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507" name="Text Box 278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508" name="Text Box 277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509" name="Text Box 278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510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511" name="Text Box 243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83520</xdr:rowOff>
    </xdr:to>
    <xdr:sp>
      <xdr:nvSpPr>
        <xdr:cNvPr id="512" name="Text Box 281"/>
        <xdr:cNvSpPr/>
      </xdr:nvSpPr>
      <xdr:spPr>
        <a:xfrm>
          <a:off x="11212200" y="1360800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13" name="Text Box 294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14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15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16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17" name="Text Box 29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18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19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20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21" name="Text Box 28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22" name="Text Box 242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23" name="Text Box 28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24" name="Text Box 279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25" name="Text Box 24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26" name="Text Box 24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27" name="Text Box 279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28" name="Text Box 277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29" name="Text Box 278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30" name="Text Box 277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31" name="Text Box 278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32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33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34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35" name="Text Box 294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36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37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38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39" name="Text Box 29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40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41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42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43" name="Text Box 28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44" name="Text Box 242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45" name="Text Box 28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46" name="Text Box 279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47" name="Text Box 24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48" name="Text Box 24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49" name="Text Box 279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50" name="Text Box 277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51" name="Text Box 278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52" name="Text Box 277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53" name="Text Box 278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54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55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56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57" name="Text Box 294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58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59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60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61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62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63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64" name="Text Box 29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65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66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67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68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69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70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71" name="Text Box 28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72" name="Text Box 242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73" name="Text Box 28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74" name="Text Box 279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75" name="Text Box 240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76" name="Text Box 24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77" name="Text Box 279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78" name="Text Box 277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79" name="Text Box 278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80" name="Text Box 277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81" name="Text Box 278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82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83" name="Text Box 243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24</xdr:row>
      <xdr:rowOff>0</xdr:rowOff>
    </xdr:from>
    <xdr:to>
      <xdr:col>8</xdr:col>
      <xdr:colOff>121680</xdr:colOff>
      <xdr:row>24</xdr:row>
      <xdr:rowOff>556200</xdr:rowOff>
    </xdr:to>
    <xdr:sp>
      <xdr:nvSpPr>
        <xdr:cNvPr id="584" name="Text Box 281"/>
        <xdr:cNvSpPr/>
      </xdr:nvSpPr>
      <xdr:spPr>
        <a:xfrm>
          <a:off x="11212200" y="1360800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85" name="Text Box 294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86" name="Text Box 294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87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88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89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90" name="Text Box 29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91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92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93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94" name="Text Box 28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95" name="Text Box 242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96" name="Text Box 28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97" name="Text Box 279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98" name="Text Box 24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599" name="Text Box 24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00" name="Text Box 279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01" name="Text Box 277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02" name="Text Box 278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03" name="Text Box 277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04" name="Text Box 278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05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06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07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08" name="Text Box 294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09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10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11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12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13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14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15" name="Text Box 29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16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17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18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19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20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21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22" name="Text Box 28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23" name="Text Box 242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24" name="Text Box 28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25" name="Text Box 279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26" name="Text Box 240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27" name="Text Box 24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28" name="Text Box 279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29" name="Text Box 277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30" name="Text Box 278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31" name="Text Box 277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32" name="Text Box 278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33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34" name="Text Box 243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25</xdr:row>
      <xdr:rowOff>0</xdr:rowOff>
    </xdr:from>
    <xdr:to>
      <xdr:col>8</xdr:col>
      <xdr:colOff>121680</xdr:colOff>
      <xdr:row>25</xdr:row>
      <xdr:rowOff>556200</xdr:rowOff>
    </xdr:to>
    <xdr:sp>
      <xdr:nvSpPr>
        <xdr:cNvPr id="635" name="Text Box 281"/>
        <xdr:cNvSpPr/>
      </xdr:nvSpPr>
      <xdr:spPr>
        <a:xfrm>
          <a:off x="11212200" y="14165640"/>
          <a:ext cx="248760" cy="5562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36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37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38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39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40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41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42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43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44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45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46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47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48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49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50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51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52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53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654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655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656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657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58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59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60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61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62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63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64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65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66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67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68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69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70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71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72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73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74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75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76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677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678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679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680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81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82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83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84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85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86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87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88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89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90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91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92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93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94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95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96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97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698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699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00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01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02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03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04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05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06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07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08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09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10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11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12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13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14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15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16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17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18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19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20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21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22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23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24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25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26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27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28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29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30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31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32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33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34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35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36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37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38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39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40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41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42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43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44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45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46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47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48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49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50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51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52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53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54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55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56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57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58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59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60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61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62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63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64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65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66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67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68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69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70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71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72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73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74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75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76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77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78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79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80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81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82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83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84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85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86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87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88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89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90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91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92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793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94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95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96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97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98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799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00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01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02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03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04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05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06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07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08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09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10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11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12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13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14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15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16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17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18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19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20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21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22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23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24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25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26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27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28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29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30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31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32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33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34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35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36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37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38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39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40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41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42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43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44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45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46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47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48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49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50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51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52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53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54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55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56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57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58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59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60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61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62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63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64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65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66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67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68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69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70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71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72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73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74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75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76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77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78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79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80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81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82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83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884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85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86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87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88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89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90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91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92" name="Text Box 294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89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894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895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96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97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98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899" name="Text Box 29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00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01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02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0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04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05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06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07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08" name="Text Box 242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09" name="Text Box 280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910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911" name="Text Box 240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912" name="Text Box 241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36000</xdr:rowOff>
    </xdr:to>
    <xdr:sp>
      <xdr:nvSpPr>
        <xdr:cNvPr id="913" name="Text Box 279"/>
        <xdr:cNvSpPr/>
      </xdr:nvSpPr>
      <xdr:spPr>
        <a:xfrm>
          <a:off x="11212200" y="1472328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14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15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16" name="Text Box 277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17" name="Text Box 278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18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19" name="Text Box 243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83520</xdr:rowOff>
    </xdr:to>
    <xdr:sp>
      <xdr:nvSpPr>
        <xdr:cNvPr id="920" name="Text Box 281"/>
        <xdr:cNvSpPr/>
      </xdr:nvSpPr>
      <xdr:spPr>
        <a:xfrm>
          <a:off x="11212200" y="1472328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21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22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23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24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25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26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27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28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29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30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31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32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33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34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35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36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37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38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39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40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41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42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43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44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45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46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47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48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49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50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51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52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53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54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55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56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57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58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59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60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61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62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6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64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65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66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67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68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69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70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71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72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7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74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75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76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77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78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79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80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81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82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83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84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85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86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87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88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89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90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91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92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93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94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95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96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97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98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999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00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01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02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03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04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05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06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07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08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09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10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11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12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1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14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15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16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17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18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19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20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21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22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23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24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25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26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27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28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29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30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31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32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3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34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35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36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37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38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39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40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41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42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43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44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45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46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47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48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49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50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51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52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5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54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55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56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57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58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59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60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61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62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63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64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65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66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67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68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69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70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71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72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73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74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75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76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77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78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79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80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81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82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8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84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85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86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87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88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89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90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91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92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93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94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95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96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97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98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099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00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01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02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0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04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05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06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07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08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09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10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11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12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13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14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15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16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17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18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19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20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21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22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2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24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25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26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27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28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29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30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31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32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33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34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35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36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37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38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39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40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41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42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43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44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45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46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47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48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49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50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51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52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5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54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55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56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57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58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59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60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61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62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63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64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65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66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67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68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69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70" name="Text Box 294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28</xdr:row>
      <xdr:rowOff>83520</xdr:rowOff>
    </xdr:to>
    <xdr:sp>
      <xdr:nvSpPr>
        <xdr:cNvPr id="1171" name="Text Box 281"/>
        <xdr:cNvSpPr/>
      </xdr:nvSpPr>
      <xdr:spPr>
        <a:xfrm>
          <a:off x="11212200" y="14723280"/>
          <a:ext cx="248760" cy="2640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28</xdr:row>
      <xdr:rowOff>83520</xdr:rowOff>
    </xdr:to>
    <xdr:sp>
      <xdr:nvSpPr>
        <xdr:cNvPr id="1172" name="Text Box 243"/>
        <xdr:cNvSpPr/>
      </xdr:nvSpPr>
      <xdr:spPr>
        <a:xfrm>
          <a:off x="11212200" y="14723280"/>
          <a:ext cx="248760" cy="2640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28</xdr:row>
      <xdr:rowOff>83520</xdr:rowOff>
    </xdr:to>
    <xdr:sp>
      <xdr:nvSpPr>
        <xdr:cNvPr id="1173" name="Text Box 281"/>
        <xdr:cNvSpPr/>
      </xdr:nvSpPr>
      <xdr:spPr>
        <a:xfrm>
          <a:off x="11212200" y="14723280"/>
          <a:ext cx="248760" cy="2640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74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75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76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77" name="Text Box 29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28</xdr:row>
      <xdr:rowOff>83520</xdr:rowOff>
    </xdr:to>
    <xdr:sp>
      <xdr:nvSpPr>
        <xdr:cNvPr id="1178" name="Text Box 281"/>
        <xdr:cNvSpPr/>
      </xdr:nvSpPr>
      <xdr:spPr>
        <a:xfrm>
          <a:off x="11212200" y="14723280"/>
          <a:ext cx="248760" cy="2640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28</xdr:row>
      <xdr:rowOff>83520</xdr:rowOff>
    </xdr:to>
    <xdr:sp>
      <xdr:nvSpPr>
        <xdr:cNvPr id="1179" name="Text Box 243"/>
        <xdr:cNvSpPr/>
      </xdr:nvSpPr>
      <xdr:spPr>
        <a:xfrm>
          <a:off x="11212200" y="14723280"/>
          <a:ext cx="248760" cy="2640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28</xdr:row>
      <xdr:rowOff>83520</xdr:rowOff>
    </xdr:to>
    <xdr:sp>
      <xdr:nvSpPr>
        <xdr:cNvPr id="1180" name="Text Box 281"/>
        <xdr:cNvSpPr/>
      </xdr:nvSpPr>
      <xdr:spPr>
        <a:xfrm>
          <a:off x="11212200" y="14723280"/>
          <a:ext cx="248760" cy="26406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81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82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83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84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85" name="Text Box 242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86" name="Text Box 28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87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88" name="Text Box 240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89" name="Text Box 24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90" name="Text Box 279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91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92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93" name="Text Box 277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94" name="Text Box 278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95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96" name="Text Box 243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26</xdr:row>
      <xdr:rowOff>0</xdr:rowOff>
    </xdr:from>
    <xdr:to>
      <xdr:col>8</xdr:col>
      <xdr:colOff>121680</xdr:colOff>
      <xdr:row>26</xdr:row>
      <xdr:rowOff>388440</xdr:rowOff>
    </xdr:to>
    <xdr:sp>
      <xdr:nvSpPr>
        <xdr:cNvPr id="1197" name="Text Box 281"/>
        <xdr:cNvSpPr/>
      </xdr:nvSpPr>
      <xdr:spPr>
        <a:xfrm>
          <a:off x="11212200" y="1472328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198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199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0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01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02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03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04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05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06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07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08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09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1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11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12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13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14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15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16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17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18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19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20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21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22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23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24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25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26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27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28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2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30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3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32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3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34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3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36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37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38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39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40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41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42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43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44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45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46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4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48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4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50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5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52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5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54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5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56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5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58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59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60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61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62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63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64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65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66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67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68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6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70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7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72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73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74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75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76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77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78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79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8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81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82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83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84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85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86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87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88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89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90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91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92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93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94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95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96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9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98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29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00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0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02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0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04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05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06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07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08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09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10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11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12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13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14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1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16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1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18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1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20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2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22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2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24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2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26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27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28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29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30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31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32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33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34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35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36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3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38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3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40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41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42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43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44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45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46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47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48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49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50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51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52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53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54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55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56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57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58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59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6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61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62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63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64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6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66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6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68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6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70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7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72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73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74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75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76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77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78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79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80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81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82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8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84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8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86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8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88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8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90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9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92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9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94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95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96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97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98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399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00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01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02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03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04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0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06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0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08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09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1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11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12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13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14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15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16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17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18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19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20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21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22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23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24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25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26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27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28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29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3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31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32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3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34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3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36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3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38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3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40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41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42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43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44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45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46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47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48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49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50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5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52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5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54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83880</xdr:rowOff>
    </xdr:to>
    <xdr:sp>
      <xdr:nvSpPr>
        <xdr:cNvPr id="1455" name="Text Box 281"/>
        <xdr:cNvSpPr/>
      </xdr:nvSpPr>
      <xdr:spPr>
        <a:xfrm>
          <a:off x="11212200" y="17280360"/>
          <a:ext cx="248760" cy="838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83880</xdr:rowOff>
    </xdr:to>
    <xdr:sp>
      <xdr:nvSpPr>
        <xdr:cNvPr id="1456" name="Text Box 243"/>
        <xdr:cNvSpPr/>
      </xdr:nvSpPr>
      <xdr:spPr>
        <a:xfrm>
          <a:off x="11212200" y="17280360"/>
          <a:ext cx="248760" cy="838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83880</xdr:rowOff>
    </xdr:to>
    <xdr:sp>
      <xdr:nvSpPr>
        <xdr:cNvPr id="1457" name="Text Box 281"/>
        <xdr:cNvSpPr/>
      </xdr:nvSpPr>
      <xdr:spPr>
        <a:xfrm>
          <a:off x="11212200" y="17280360"/>
          <a:ext cx="248760" cy="838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58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59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6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61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83880</xdr:rowOff>
    </xdr:to>
    <xdr:sp>
      <xdr:nvSpPr>
        <xdr:cNvPr id="1462" name="Text Box 281"/>
        <xdr:cNvSpPr/>
      </xdr:nvSpPr>
      <xdr:spPr>
        <a:xfrm>
          <a:off x="11212200" y="17280360"/>
          <a:ext cx="248760" cy="838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83880</xdr:rowOff>
    </xdr:to>
    <xdr:sp>
      <xdr:nvSpPr>
        <xdr:cNvPr id="1463" name="Text Box 243"/>
        <xdr:cNvSpPr/>
      </xdr:nvSpPr>
      <xdr:spPr>
        <a:xfrm>
          <a:off x="11212200" y="17280360"/>
          <a:ext cx="248760" cy="838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83880</xdr:rowOff>
    </xdr:to>
    <xdr:sp>
      <xdr:nvSpPr>
        <xdr:cNvPr id="1464" name="Text Box 281"/>
        <xdr:cNvSpPr/>
      </xdr:nvSpPr>
      <xdr:spPr>
        <a:xfrm>
          <a:off x="11212200" y="17280360"/>
          <a:ext cx="248760" cy="8388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6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66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6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68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69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70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71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72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73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74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75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76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77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78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7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80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148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482" name="Text Box 293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483" name="Text Box 293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484" name="Text Box 281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485" name="Text Box 243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486" name="Text Box 281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487" name="Text Box 280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488" name="Text Box 242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489" name="Text Box 280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36000</xdr:rowOff>
    </xdr:to>
    <xdr:sp>
      <xdr:nvSpPr>
        <xdr:cNvPr id="1490" name="Text Box 279"/>
        <xdr:cNvSpPr/>
      </xdr:nvSpPr>
      <xdr:spPr>
        <a:xfrm>
          <a:off x="11212200" y="9008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36000</xdr:rowOff>
    </xdr:to>
    <xdr:sp>
      <xdr:nvSpPr>
        <xdr:cNvPr id="1491" name="Text Box 240"/>
        <xdr:cNvSpPr/>
      </xdr:nvSpPr>
      <xdr:spPr>
        <a:xfrm>
          <a:off x="11212200" y="9008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36000</xdr:rowOff>
    </xdr:to>
    <xdr:sp>
      <xdr:nvSpPr>
        <xdr:cNvPr id="1492" name="Text Box 241"/>
        <xdr:cNvSpPr/>
      </xdr:nvSpPr>
      <xdr:spPr>
        <a:xfrm>
          <a:off x="11212200" y="9008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36000</xdr:rowOff>
    </xdr:to>
    <xdr:sp>
      <xdr:nvSpPr>
        <xdr:cNvPr id="1493" name="Text Box 279"/>
        <xdr:cNvSpPr/>
      </xdr:nvSpPr>
      <xdr:spPr>
        <a:xfrm>
          <a:off x="11212200" y="9008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494" name="Text Box 277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495" name="Text Box 278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496" name="Text Box 277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497" name="Text Box 278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21</xdr:row>
      <xdr:rowOff>188640</xdr:rowOff>
    </xdr:to>
    <xdr:sp>
      <xdr:nvSpPr>
        <xdr:cNvPr id="1498" name="Text Box 281"/>
        <xdr:cNvSpPr/>
      </xdr:nvSpPr>
      <xdr:spPr>
        <a:xfrm>
          <a:off x="11212200" y="9008640"/>
          <a:ext cx="248760" cy="16729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21</xdr:row>
      <xdr:rowOff>188640</xdr:rowOff>
    </xdr:to>
    <xdr:sp>
      <xdr:nvSpPr>
        <xdr:cNvPr id="1499" name="Text Box 243"/>
        <xdr:cNvSpPr/>
      </xdr:nvSpPr>
      <xdr:spPr>
        <a:xfrm>
          <a:off x="11212200" y="9008640"/>
          <a:ext cx="248760" cy="16729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21</xdr:row>
      <xdr:rowOff>188640</xdr:rowOff>
    </xdr:to>
    <xdr:sp>
      <xdr:nvSpPr>
        <xdr:cNvPr id="1500" name="Text Box 281"/>
        <xdr:cNvSpPr/>
      </xdr:nvSpPr>
      <xdr:spPr>
        <a:xfrm>
          <a:off x="11212200" y="9008640"/>
          <a:ext cx="248760" cy="16729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01" name="Text Box 281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02" name="Text Box 243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03" name="Text Box 281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04" name="Text Box 280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05" name="Text Box 242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06" name="Text Box 280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226080</xdr:rowOff>
    </xdr:to>
    <xdr:sp>
      <xdr:nvSpPr>
        <xdr:cNvPr id="1507" name="Text Box 279"/>
        <xdr:cNvSpPr/>
      </xdr:nvSpPr>
      <xdr:spPr>
        <a:xfrm>
          <a:off x="11212200" y="9008640"/>
          <a:ext cx="248760" cy="11527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226080</xdr:rowOff>
    </xdr:to>
    <xdr:sp>
      <xdr:nvSpPr>
        <xdr:cNvPr id="1508" name="Text Box 240"/>
        <xdr:cNvSpPr/>
      </xdr:nvSpPr>
      <xdr:spPr>
        <a:xfrm>
          <a:off x="11212200" y="9008640"/>
          <a:ext cx="248760" cy="11527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226080</xdr:rowOff>
    </xdr:to>
    <xdr:sp>
      <xdr:nvSpPr>
        <xdr:cNvPr id="1509" name="Text Box 241"/>
        <xdr:cNvSpPr/>
      </xdr:nvSpPr>
      <xdr:spPr>
        <a:xfrm>
          <a:off x="11212200" y="9008640"/>
          <a:ext cx="248760" cy="11527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226080</xdr:rowOff>
    </xdr:to>
    <xdr:sp>
      <xdr:nvSpPr>
        <xdr:cNvPr id="1510" name="Text Box 279"/>
        <xdr:cNvSpPr/>
      </xdr:nvSpPr>
      <xdr:spPr>
        <a:xfrm>
          <a:off x="11212200" y="9008640"/>
          <a:ext cx="248760" cy="11527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11" name="Text Box 277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12" name="Text Box 278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13" name="Text Box 277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14" name="Text Box 278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15" name="Text Box 281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16" name="Text Box 243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17" name="Text Box 281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518" name="Text Box 281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519" name="Text Box 243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520" name="Text Box 281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521" name="Text Box 290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522" name="Text Box 281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523" name="Text Box 243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19</xdr:row>
      <xdr:rowOff>83520</xdr:rowOff>
    </xdr:to>
    <xdr:sp>
      <xdr:nvSpPr>
        <xdr:cNvPr id="1524" name="Text Box 281"/>
        <xdr:cNvSpPr/>
      </xdr:nvSpPr>
      <xdr:spPr>
        <a:xfrm>
          <a:off x="11212200" y="9008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25" name="Text Box 281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26" name="Text Box 243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19</xdr:row>
      <xdr:rowOff>0</xdr:rowOff>
    </xdr:from>
    <xdr:to>
      <xdr:col>8</xdr:col>
      <xdr:colOff>121680</xdr:colOff>
      <xdr:row>20</xdr:row>
      <xdr:rowOff>273600</xdr:rowOff>
    </xdr:to>
    <xdr:sp>
      <xdr:nvSpPr>
        <xdr:cNvPr id="1527" name="Text Box 281"/>
        <xdr:cNvSpPr/>
      </xdr:nvSpPr>
      <xdr:spPr>
        <a:xfrm>
          <a:off x="11212200" y="9008640"/>
          <a:ext cx="248760" cy="12002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28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29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3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31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3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33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3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35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36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37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38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39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40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41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42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43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44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45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46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47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48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49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5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51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52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5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54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5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56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5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58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5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60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61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62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63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64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65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66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67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68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69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70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7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72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7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74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7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76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7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78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7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80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8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82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83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84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85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86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87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588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89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90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91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92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9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94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9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96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97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98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599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0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01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0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03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0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05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06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07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08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09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10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11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12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13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14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15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16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17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18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19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20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2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22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2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24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2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26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2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28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29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30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31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32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33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34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35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36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37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38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3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40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4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42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4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44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4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46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4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48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4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50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51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52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53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54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55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56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57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58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59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60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6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62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6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64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65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66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67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68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69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7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71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7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73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74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75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76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77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78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79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80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81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82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83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8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85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86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87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88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8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90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9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92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9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94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9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96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97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698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699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00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01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02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03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04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05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06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0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08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0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10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1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12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1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14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1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16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1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18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19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20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21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22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23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24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25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26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27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28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2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30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3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32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33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3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35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36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37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38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39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4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41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42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43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44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45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46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47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48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49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50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51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5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53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5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55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56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5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58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5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60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6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62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6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64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65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66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67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68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69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70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71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72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73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74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7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76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7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78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7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80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8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82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8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84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8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86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87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88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89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90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91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792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93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94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95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96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9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98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79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0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01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0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03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0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05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06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07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08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09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1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11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1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13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1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15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16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17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18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19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20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21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22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23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24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25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26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27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28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29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30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3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32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3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34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3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36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3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38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39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40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41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42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43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44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45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46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47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48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4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50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5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52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5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54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5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56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5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58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5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60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61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62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63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64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65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66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67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68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69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70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7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72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7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74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75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76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77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78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79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8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81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8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83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84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85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86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87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88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889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90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91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92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93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9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95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96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97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98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89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00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0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02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0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04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0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06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07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08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09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10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11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12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13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14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15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16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1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18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1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20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2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22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2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24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2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26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2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28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29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30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31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32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33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34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35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36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37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38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3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40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4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42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43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4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45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46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47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48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49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5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51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52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53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54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55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56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57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58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59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60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61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6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63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6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65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66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6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68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6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70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7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72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7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74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75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76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77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78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79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80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81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82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83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84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8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86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8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88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8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90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9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92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9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94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9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96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97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1998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1999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00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01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02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03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04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05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06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0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08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0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10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11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1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13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1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15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16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17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18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19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20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21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22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23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24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25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26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27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28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29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3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31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3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33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34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3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36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37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38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39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40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41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42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43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44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45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46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47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48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49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50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51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52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53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54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55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56" name="Text Box 294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5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58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5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6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61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6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63" name="Text Box 29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64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6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66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6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68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69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70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71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72" name="Text Box 242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73" name="Text Box 280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74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75" name="Text Box 240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76" name="Text Box 241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36000</xdr:rowOff>
    </xdr:to>
    <xdr:sp>
      <xdr:nvSpPr>
        <xdr:cNvPr id="2077" name="Text Box 279"/>
        <xdr:cNvSpPr/>
      </xdr:nvSpPr>
      <xdr:spPr>
        <a:xfrm>
          <a:off x="11212200" y="172803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78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79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80" name="Text Box 277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81" name="Text Box 278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82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83" name="Text Box 243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83520</xdr:rowOff>
    </xdr:to>
    <xdr:sp>
      <xdr:nvSpPr>
        <xdr:cNvPr id="2084" name="Text Box 281"/>
        <xdr:cNvSpPr/>
      </xdr:nvSpPr>
      <xdr:spPr>
        <a:xfrm>
          <a:off x="11212200" y="172803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85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86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87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88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89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9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91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92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93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94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95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96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97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98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099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00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01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02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03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04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05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06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07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08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0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10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1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12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1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14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1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16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17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18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19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20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21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22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23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24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25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26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2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28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2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30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3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32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3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34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3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36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3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38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39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40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41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42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43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44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45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46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47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48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4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50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5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52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53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54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55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56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57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58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59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6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61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62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63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64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65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66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67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68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69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70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71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72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73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74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75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76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7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78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7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80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8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82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8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84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85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86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87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88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89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90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91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92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93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94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9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96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9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98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19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00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0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02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0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04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0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06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07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08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09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10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11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12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13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14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15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16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1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18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1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20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21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22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23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24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25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26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27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28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29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30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31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32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33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34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35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36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37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38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39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4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41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42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43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44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4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46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4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48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4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50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5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52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53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54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55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56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57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58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59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60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61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62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6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64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6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66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6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68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6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70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7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72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7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74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75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76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77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78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79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80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81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82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83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84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8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86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8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88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89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9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91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92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93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94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95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96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97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98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299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00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01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02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03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04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05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06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07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08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09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1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11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12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1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14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1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16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1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18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1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20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21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22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23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24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25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26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27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28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29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30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3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32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33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34" name="Text Box 294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29</xdr:row>
      <xdr:rowOff>83520</xdr:rowOff>
    </xdr:to>
    <xdr:sp>
      <xdr:nvSpPr>
        <xdr:cNvPr id="2335" name="Text Box 281"/>
        <xdr:cNvSpPr/>
      </xdr:nvSpPr>
      <xdr:spPr>
        <a:xfrm>
          <a:off x="11212200" y="172803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29</xdr:row>
      <xdr:rowOff>83520</xdr:rowOff>
    </xdr:to>
    <xdr:sp>
      <xdr:nvSpPr>
        <xdr:cNvPr id="2336" name="Text Box 243"/>
        <xdr:cNvSpPr/>
      </xdr:nvSpPr>
      <xdr:spPr>
        <a:xfrm>
          <a:off x="11212200" y="172803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29</xdr:row>
      <xdr:rowOff>83520</xdr:rowOff>
    </xdr:to>
    <xdr:sp>
      <xdr:nvSpPr>
        <xdr:cNvPr id="2337" name="Text Box 281"/>
        <xdr:cNvSpPr/>
      </xdr:nvSpPr>
      <xdr:spPr>
        <a:xfrm>
          <a:off x="11212200" y="172803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38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39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40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41" name="Text Box 29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29</xdr:row>
      <xdr:rowOff>83520</xdr:rowOff>
    </xdr:to>
    <xdr:sp>
      <xdr:nvSpPr>
        <xdr:cNvPr id="2342" name="Text Box 281"/>
        <xdr:cNvSpPr/>
      </xdr:nvSpPr>
      <xdr:spPr>
        <a:xfrm>
          <a:off x="11212200" y="172803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29</xdr:row>
      <xdr:rowOff>83520</xdr:rowOff>
    </xdr:to>
    <xdr:sp>
      <xdr:nvSpPr>
        <xdr:cNvPr id="2343" name="Text Box 243"/>
        <xdr:cNvSpPr/>
      </xdr:nvSpPr>
      <xdr:spPr>
        <a:xfrm>
          <a:off x="11212200" y="172803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29</xdr:row>
      <xdr:rowOff>83520</xdr:rowOff>
    </xdr:to>
    <xdr:sp>
      <xdr:nvSpPr>
        <xdr:cNvPr id="2344" name="Text Box 281"/>
        <xdr:cNvSpPr/>
      </xdr:nvSpPr>
      <xdr:spPr>
        <a:xfrm>
          <a:off x="11212200" y="172803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45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46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47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48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49" name="Text Box 242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50" name="Text Box 28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51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52" name="Text Box 240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53" name="Text Box 24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54" name="Text Box 279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55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56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57" name="Text Box 277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58" name="Text Box 278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59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60" name="Text Box 243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28</xdr:row>
      <xdr:rowOff>0</xdr:rowOff>
    </xdr:from>
    <xdr:to>
      <xdr:col>8</xdr:col>
      <xdr:colOff>121680</xdr:colOff>
      <xdr:row>28</xdr:row>
      <xdr:rowOff>388440</xdr:rowOff>
    </xdr:to>
    <xdr:sp>
      <xdr:nvSpPr>
        <xdr:cNvPr id="2361" name="Text Box 281"/>
        <xdr:cNvSpPr/>
      </xdr:nvSpPr>
      <xdr:spPr>
        <a:xfrm>
          <a:off x="11212200" y="172803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62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63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6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65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6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67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6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69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70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71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72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73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374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375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376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377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78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79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80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81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82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83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8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85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86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8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88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8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90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9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92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9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94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95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396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397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398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399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00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01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02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03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04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0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06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0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08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0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10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1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12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1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14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1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16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17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18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19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20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21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22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23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24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25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26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2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28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2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30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31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32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33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3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35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3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37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3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39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40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41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42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43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44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45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46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47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48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49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50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51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52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53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54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5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56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5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58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5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60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6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62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63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64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65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66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67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68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69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70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71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72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7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74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7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76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7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78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7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80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8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82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8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84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85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86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87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88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89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490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91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92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93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94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9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96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9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98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499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00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01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02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03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0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05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0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07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08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09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10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11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12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13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14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15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16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17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1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19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20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21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22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2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24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2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26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2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28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2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30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31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32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33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34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35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36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37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38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39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40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4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42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4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44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4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46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4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48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4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50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5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52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53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54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55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56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57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58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59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60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61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62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6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64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6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66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67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6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69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70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71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72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73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7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75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76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77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78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79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80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581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82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83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84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85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8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87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8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89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90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9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92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9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94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9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96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9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98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599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00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01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02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03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04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05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06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07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08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0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10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1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12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1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14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1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16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1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18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1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20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21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22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23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24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25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26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27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28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29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30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3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32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3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3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35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3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37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3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39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40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41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42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43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4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45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4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47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4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49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50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51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52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53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54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55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56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57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58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59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60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61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62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63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64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6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66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6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68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6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70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7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72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73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74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75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76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77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78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79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80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81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82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8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84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8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86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8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88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8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90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9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92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9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94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95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696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97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98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699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00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01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02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03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04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0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06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0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08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09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10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11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12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13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1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15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1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17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18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19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20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21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22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23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24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25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26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27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2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29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30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31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32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3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34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3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36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3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38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3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40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41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42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43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44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45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46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47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48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49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50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5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52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5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54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5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56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5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58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5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60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6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62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63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64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65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66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67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68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69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70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71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72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7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74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7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76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77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7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79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80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81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82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83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8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85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86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87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88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89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90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791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92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93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94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95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9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97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9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799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00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0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02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0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04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0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06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0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08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09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10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11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12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13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14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15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16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17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18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1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20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2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22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2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24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2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26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2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28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2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30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31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32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33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34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35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36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37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38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39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40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4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42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4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44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45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4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47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4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49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50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51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52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53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54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55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56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57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58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59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60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61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62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63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6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65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6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67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68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6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70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71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72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73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74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75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76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77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78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79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80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81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882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83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84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85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86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87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88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89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90" name="Text Box 294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89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892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893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9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95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9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897" name="Text Box 29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898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899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00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0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02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03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04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05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06" name="Text Box 242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07" name="Text Box 280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908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909" name="Text Box 240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910" name="Text Box 241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36000</xdr:rowOff>
    </xdr:to>
    <xdr:sp>
      <xdr:nvSpPr>
        <xdr:cNvPr id="2911" name="Text Box 279"/>
        <xdr:cNvSpPr/>
      </xdr:nvSpPr>
      <xdr:spPr>
        <a:xfrm>
          <a:off x="11212200" y="1783764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12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13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14" name="Text Box 277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15" name="Text Box 278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16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17" name="Text Box 243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83520</xdr:rowOff>
    </xdr:to>
    <xdr:sp>
      <xdr:nvSpPr>
        <xdr:cNvPr id="2918" name="Text Box 281"/>
        <xdr:cNvSpPr/>
      </xdr:nvSpPr>
      <xdr:spPr>
        <a:xfrm>
          <a:off x="11212200" y="1783764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19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20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21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22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23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24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25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26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27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28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29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30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31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32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33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34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35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36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37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38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39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40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41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42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43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44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45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46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47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48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49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50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51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52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53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54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55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56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57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58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59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60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6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62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63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64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65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66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67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68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69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70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7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72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73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74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75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76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77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78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79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80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81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82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83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84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85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86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87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88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89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90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91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92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93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94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95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96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97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98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2999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00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01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02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03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04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05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06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07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08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09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10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1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12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13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14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15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16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17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18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19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20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21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22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23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24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25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26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27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28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29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30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3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32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33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34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35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36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37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38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39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40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41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42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43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44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45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46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47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48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49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50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5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52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53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54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55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56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57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58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59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60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61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62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63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64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65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66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67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68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69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70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71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72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73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74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75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76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77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78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79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80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8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82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83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84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85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86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87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88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89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90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91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92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93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94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95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96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97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98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099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00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0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02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03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04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05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06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07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08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09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10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11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12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13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14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15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16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17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18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19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20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2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22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23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24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25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26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27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28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29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30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31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32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33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34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35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36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37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38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39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40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41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42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43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44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45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46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47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48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49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50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5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52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53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54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55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56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57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58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59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60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61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62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63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64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65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66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67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68" name="Text Box 294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30</xdr:row>
      <xdr:rowOff>83520</xdr:rowOff>
    </xdr:to>
    <xdr:sp>
      <xdr:nvSpPr>
        <xdr:cNvPr id="3169" name="Text Box 281"/>
        <xdr:cNvSpPr/>
      </xdr:nvSpPr>
      <xdr:spPr>
        <a:xfrm>
          <a:off x="11212200" y="17837640"/>
          <a:ext cx="248760" cy="820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30</xdr:row>
      <xdr:rowOff>83520</xdr:rowOff>
    </xdr:to>
    <xdr:sp>
      <xdr:nvSpPr>
        <xdr:cNvPr id="3170" name="Text Box 243"/>
        <xdr:cNvSpPr/>
      </xdr:nvSpPr>
      <xdr:spPr>
        <a:xfrm>
          <a:off x="11212200" y="17837640"/>
          <a:ext cx="248760" cy="820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30</xdr:row>
      <xdr:rowOff>83520</xdr:rowOff>
    </xdr:to>
    <xdr:sp>
      <xdr:nvSpPr>
        <xdr:cNvPr id="3171" name="Text Box 281"/>
        <xdr:cNvSpPr/>
      </xdr:nvSpPr>
      <xdr:spPr>
        <a:xfrm>
          <a:off x="11212200" y="17837640"/>
          <a:ext cx="248760" cy="820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72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73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74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75" name="Text Box 29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30</xdr:row>
      <xdr:rowOff>83520</xdr:rowOff>
    </xdr:to>
    <xdr:sp>
      <xdr:nvSpPr>
        <xdr:cNvPr id="3176" name="Text Box 281"/>
        <xdr:cNvSpPr/>
      </xdr:nvSpPr>
      <xdr:spPr>
        <a:xfrm>
          <a:off x="11212200" y="17837640"/>
          <a:ext cx="248760" cy="820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30</xdr:row>
      <xdr:rowOff>83520</xdr:rowOff>
    </xdr:to>
    <xdr:sp>
      <xdr:nvSpPr>
        <xdr:cNvPr id="3177" name="Text Box 243"/>
        <xdr:cNvSpPr/>
      </xdr:nvSpPr>
      <xdr:spPr>
        <a:xfrm>
          <a:off x="11212200" y="17837640"/>
          <a:ext cx="248760" cy="820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30</xdr:row>
      <xdr:rowOff>83520</xdr:rowOff>
    </xdr:to>
    <xdr:sp>
      <xdr:nvSpPr>
        <xdr:cNvPr id="3178" name="Text Box 281"/>
        <xdr:cNvSpPr/>
      </xdr:nvSpPr>
      <xdr:spPr>
        <a:xfrm>
          <a:off x="11212200" y="17837640"/>
          <a:ext cx="248760" cy="820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79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80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81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82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83" name="Text Box 242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84" name="Text Box 28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85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86" name="Text Box 240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87" name="Text Box 24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88" name="Text Box 279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89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90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91" name="Text Box 277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92" name="Text Box 278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93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94" name="Text Box 243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29</xdr:row>
      <xdr:rowOff>0</xdr:rowOff>
    </xdr:from>
    <xdr:to>
      <xdr:col>8</xdr:col>
      <xdr:colOff>121680</xdr:colOff>
      <xdr:row>29</xdr:row>
      <xdr:rowOff>388440</xdr:rowOff>
    </xdr:to>
    <xdr:sp>
      <xdr:nvSpPr>
        <xdr:cNvPr id="3195" name="Text Box 281"/>
        <xdr:cNvSpPr/>
      </xdr:nvSpPr>
      <xdr:spPr>
        <a:xfrm>
          <a:off x="11212200" y="1783764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196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197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19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199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0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01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0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03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04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05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06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07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08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09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10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11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12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13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14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15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16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17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1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19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20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2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22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2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24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2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26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2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28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29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30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31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32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33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34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35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36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37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38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3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40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4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42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4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44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4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46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4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48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4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50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51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52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53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54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55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56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57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58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59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60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6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62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6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64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65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66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67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6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69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7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71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7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73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74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75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76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77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78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79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80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81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82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83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84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85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86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87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88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8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90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9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92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9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94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9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96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97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298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299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00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01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02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03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04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05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06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0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08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0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10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1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12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1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14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1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16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1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18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19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20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21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22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23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24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25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26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27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28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2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30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3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32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33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34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35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36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37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3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39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4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41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42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43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44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45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46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47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48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49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50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51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5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53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54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55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56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5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58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5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60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6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62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6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64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65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66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67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68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69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70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71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72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73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74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7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76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7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78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7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80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8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82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8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84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8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86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87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88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89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90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91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392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93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94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95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96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9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98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39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00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01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0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03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04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05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06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07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0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09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10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11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12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13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14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15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16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17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18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19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2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21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2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23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24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2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26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2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28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2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30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3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32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33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34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35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36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37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38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39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40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41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42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4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44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4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46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4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48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4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50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5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52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5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54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55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56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57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58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59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60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61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62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63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64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6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66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6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6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69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7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71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7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73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74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75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76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77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7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79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8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81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8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83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84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85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86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87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88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489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90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91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92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93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94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95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96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97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98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49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00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0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02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0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04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0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06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07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08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09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10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11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12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13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14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15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16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1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18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1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20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2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22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2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24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2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26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2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28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29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30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31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32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33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34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35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36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37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38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3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40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4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42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43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44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45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46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47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4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49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5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51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52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53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54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55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56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57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58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59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60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61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6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63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64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65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66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6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68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6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70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7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72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7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74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75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76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77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78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79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80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81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82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83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84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8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86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8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88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8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90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9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92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9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94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9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96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97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598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599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00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01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02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03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04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05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06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0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08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0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10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11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1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13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14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15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16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17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1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19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20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21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22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23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24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25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26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27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28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29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3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31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3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33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34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3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36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3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38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3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40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4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42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43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44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45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46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47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48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49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50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51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52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5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54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5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56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5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58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5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60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6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62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6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64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65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66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67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68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69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70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71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72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73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74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7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76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7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78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79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8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81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8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83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84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85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86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87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88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89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90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91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92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693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94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95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96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97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9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699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0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01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02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0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04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05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06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07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08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09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10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11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12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713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714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715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716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17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18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19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20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21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22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23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24" name="Text Box 294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2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26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27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2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29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3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31" name="Text Box 29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32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33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34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3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36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37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38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39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40" name="Text Box 242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41" name="Text Box 280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742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743" name="Text Box 240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744" name="Text Box 241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36000</xdr:rowOff>
    </xdr:to>
    <xdr:sp>
      <xdr:nvSpPr>
        <xdr:cNvPr id="3745" name="Text Box 279"/>
        <xdr:cNvSpPr/>
      </xdr:nvSpPr>
      <xdr:spPr>
        <a:xfrm>
          <a:off x="11212200" y="18574560"/>
          <a:ext cx="248760" cy="360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46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47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48" name="Text Box 277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49" name="Text Box 278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50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51" name="Text Box 243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83520</xdr:rowOff>
    </xdr:to>
    <xdr:sp>
      <xdr:nvSpPr>
        <xdr:cNvPr id="3752" name="Text Box 281"/>
        <xdr:cNvSpPr/>
      </xdr:nvSpPr>
      <xdr:spPr>
        <a:xfrm>
          <a:off x="11212200" y="18574560"/>
          <a:ext cx="248760" cy="8352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53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54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55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56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57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58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59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60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61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62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63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64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65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66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67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68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69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70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71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72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73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74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75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76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77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78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79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80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81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82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83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84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85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86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87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88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89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90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91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92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93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94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9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96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97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98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799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00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01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02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03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04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0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06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07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08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09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10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11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12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13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14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15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16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17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18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19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20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21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22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23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24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25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26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27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28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29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30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31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32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33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34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35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36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37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38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39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40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41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42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43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44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4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46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47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48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49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50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51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52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53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54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55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56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57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58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59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60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61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62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63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64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6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66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67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68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69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70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71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72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73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74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75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76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77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78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79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80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81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82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83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84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8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86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87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88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89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90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91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92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93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94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95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96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97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98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899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00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01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02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03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04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05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06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07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08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09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10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11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12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13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14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1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16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17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18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19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20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21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22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23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24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25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26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27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28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29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30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31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32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33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34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3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36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37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38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39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40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41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42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43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44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45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46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47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48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49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50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51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52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53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54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5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56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57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58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59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60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61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62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63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64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65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66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67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68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69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70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71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72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73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74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75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76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77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78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79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80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81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82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83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84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8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86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87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88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89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90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91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92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93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94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95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96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97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98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3999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00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01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02" name="Text Box 294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31</xdr:row>
      <xdr:rowOff>83520</xdr:rowOff>
    </xdr:to>
    <xdr:sp>
      <xdr:nvSpPr>
        <xdr:cNvPr id="4003" name="Text Box 281"/>
        <xdr:cNvSpPr/>
      </xdr:nvSpPr>
      <xdr:spPr>
        <a:xfrm>
          <a:off x="11212200" y="185745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31</xdr:row>
      <xdr:rowOff>83520</xdr:rowOff>
    </xdr:to>
    <xdr:sp>
      <xdr:nvSpPr>
        <xdr:cNvPr id="4004" name="Text Box 243"/>
        <xdr:cNvSpPr/>
      </xdr:nvSpPr>
      <xdr:spPr>
        <a:xfrm>
          <a:off x="11212200" y="185745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31</xdr:row>
      <xdr:rowOff>83520</xdr:rowOff>
    </xdr:to>
    <xdr:sp>
      <xdr:nvSpPr>
        <xdr:cNvPr id="4005" name="Text Box 281"/>
        <xdr:cNvSpPr/>
      </xdr:nvSpPr>
      <xdr:spPr>
        <a:xfrm>
          <a:off x="11212200" y="185745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06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07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08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09" name="Text Box 29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31</xdr:row>
      <xdr:rowOff>83520</xdr:rowOff>
    </xdr:to>
    <xdr:sp>
      <xdr:nvSpPr>
        <xdr:cNvPr id="4010" name="Text Box 281"/>
        <xdr:cNvSpPr/>
      </xdr:nvSpPr>
      <xdr:spPr>
        <a:xfrm>
          <a:off x="11212200" y="185745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31</xdr:row>
      <xdr:rowOff>83520</xdr:rowOff>
    </xdr:to>
    <xdr:sp>
      <xdr:nvSpPr>
        <xdr:cNvPr id="4011" name="Text Box 243"/>
        <xdr:cNvSpPr/>
      </xdr:nvSpPr>
      <xdr:spPr>
        <a:xfrm>
          <a:off x="11212200" y="185745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31</xdr:row>
      <xdr:rowOff>83520</xdr:rowOff>
    </xdr:to>
    <xdr:sp>
      <xdr:nvSpPr>
        <xdr:cNvPr id="4012" name="Text Box 281"/>
        <xdr:cNvSpPr/>
      </xdr:nvSpPr>
      <xdr:spPr>
        <a:xfrm>
          <a:off x="11212200" y="18574560"/>
          <a:ext cx="248760" cy="64080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13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14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15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16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17" name="Text Box 242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18" name="Text Box 28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19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20" name="Text Box 240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21" name="Text Box 24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22" name="Text Box 279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23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24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25" name="Text Box 277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26" name="Text Box 278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27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28" name="Text Box 243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885960</xdr:colOff>
      <xdr:row>30</xdr:row>
      <xdr:rowOff>0</xdr:rowOff>
    </xdr:from>
    <xdr:to>
      <xdr:col>8</xdr:col>
      <xdr:colOff>121680</xdr:colOff>
      <xdr:row>30</xdr:row>
      <xdr:rowOff>388440</xdr:rowOff>
    </xdr:to>
    <xdr:sp>
      <xdr:nvSpPr>
        <xdr:cNvPr id="4029" name="Text Box 281"/>
        <xdr:cNvSpPr/>
      </xdr:nvSpPr>
      <xdr:spPr>
        <a:xfrm>
          <a:off x="11212200" y="18574560"/>
          <a:ext cx="248760" cy="388440"/>
        </a:xfrm>
        <a:prstGeom prst="rect">
          <a:avLst/>
        </a:prstGeom>
        <a:noFill/>
        <a:ln w="9525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../SMQ%20OGAR-OGARVIE/PLAN%20D&apos;ACTIONS/Phase%208%20Rapport%20Diagnostic/Doc%20Qualit&#233;%20OGAR/Users/labo/AppData/Local/Temp/gd_ico/plan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../../../SMQ%20OGAR-OGARVIE/PLAN%20D&apos;ACTIONS/Phase%208%20Rapport%20Diagnostic/Doc%20Qualit&#233;%20OGAR/Plan%20d&apos;actions%20Qualit&#233;%20OGAR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élèvements LABO"/>
      <sheetName val="Prélèvements ES"/>
      <sheetName val="Prélèvements DOM + MDR"/>
      <sheetName val="BDD"/>
      <sheetName val="BDD (2)"/>
      <sheetName val="BDD (3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ommaire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B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ybersecurite.intranet.inrae.fr/content/download/282/2953?version=1" TargetMode="External"/><Relationship Id="rId2" Type="http://schemas.openxmlformats.org/officeDocument/2006/relationships/hyperlink" Target="https://cybersecurite.intranet.inrae.fr/content/download/279/2934?version=2" TargetMode="External"/><Relationship Id="rId3" Type="http://schemas.openxmlformats.org/officeDocument/2006/relationships/hyperlink" Target="https://securite-rgpd.inrae.fr/" TargetMode="External"/><Relationship Id="rId4" Type="http://schemas.openxmlformats.org/officeDocument/2006/relationships/hyperlink" Target="https://www.economie.gouv.fr/files/hfds-guide-pca-plan-continuite-activite-_sgdsn.pdf" TargetMode="External"/><Relationship Id="rId5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376092"/>
    <pageSetUpPr fitToPage="false"/>
  </sheetPr>
  <dimension ref="A2:R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24" activeCellId="0" sqref="A2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33"/>
    <col collapsed="false" customWidth="true" hidden="false" outlineLevel="0" max="2" min="2" style="1" width="19.57"/>
    <col collapsed="false" customWidth="true" hidden="false" outlineLevel="0" max="3" min="3" style="1" width="21.44"/>
    <col collapsed="false" customWidth="true" hidden="false" outlineLevel="0" max="4" min="4" style="2" width="14.88"/>
    <col collapsed="false" customWidth="true" hidden="false" outlineLevel="0" max="5" min="5" style="2" width="16.67"/>
    <col collapsed="false" customWidth="true" hidden="false" outlineLevel="0" max="6" min="6" style="3" width="14.35"/>
    <col collapsed="false" customWidth="true" hidden="false" outlineLevel="0" max="7" min="7" style="3" width="14.11"/>
    <col collapsed="false" customWidth="true" hidden="false" outlineLevel="0" max="8" min="8" style="4" width="14.35"/>
    <col collapsed="false" customWidth="true" hidden="false" outlineLevel="0" max="9" min="9" style="4" width="14.88"/>
    <col collapsed="false" customWidth="true" hidden="false" outlineLevel="0" max="10" min="10" style="4" width="24.44"/>
    <col collapsed="false" customWidth="true" hidden="false" outlineLevel="0" max="11" min="11" style="1" width="83.36"/>
    <col collapsed="false" customWidth="true" hidden="false" outlineLevel="0" max="12" min="12" style="5" width="7.44"/>
    <col collapsed="false" customWidth="true" hidden="false" outlineLevel="0" max="13" min="13" style="5" width="6.11"/>
    <col collapsed="false" customWidth="true" hidden="false" outlineLevel="0" max="14" min="14" style="5" width="17"/>
    <col collapsed="false" customWidth="true" hidden="false" outlineLevel="0" max="15" min="15" style="2" width="19.33"/>
    <col collapsed="false" customWidth="true" hidden="false" outlineLevel="0" max="17" min="16" style="2" width="17.89"/>
    <col collapsed="false" customWidth="true" hidden="false" outlineLevel="0" max="18" min="18" style="2" width="28.64"/>
    <col collapsed="false" customWidth="false" hidden="false" outlineLevel="0" max="1024" min="19" style="2" width="9.13"/>
  </cols>
  <sheetData>
    <row r="2" customFormat="false" ht="29.85" hidden="false" customHeight="true" outlineLevel="0" collapsed="false">
      <c r="H2" s="6" t="s">
        <v>0</v>
      </c>
      <c r="I2" s="6"/>
      <c r="J2" s="7"/>
      <c r="K2" s="8"/>
    </row>
    <row r="3" customFormat="false" ht="15" hidden="false" customHeight="false" outlineLevel="0" collapsed="false">
      <c r="A3" s="2"/>
      <c r="B3" s="2"/>
      <c r="C3" s="2"/>
      <c r="H3" s="9" t="s">
        <v>1</v>
      </c>
      <c r="I3" s="10" t="s">
        <v>2</v>
      </c>
      <c r="J3" s="11"/>
      <c r="K3" s="12"/>
      <c r="P3" s="13"/>
      <c r="Q3" s="13"/>
      <c r="R3" s="13"/>
    </row>
    <row r="4" s="19" customFormat="true" ht="15" hidden="false" customHeight="true" outlineLevel="0" collapsed="false">
      <c r="A4" s="14" t="s">
        <v>3</v>
      </c>
      <c r="B4" s="15" t="s">
        <v>4</v>
      </c>
      <c r="C4" s="16" t="s">
        <v>5</v>
      </c>
      <c r="D4" s="17" t="s">
        <v>6</v>
      </c>
      <c r="E4" s="18"/>
      <c r="F4" s="18"/>
      <c r="H4" s="20" t="s">
        <v>7</v>
      </c>
      <c r="I4" s="21" t="n">
        <f aca="false">COUNTIF(I14:I111, "à faire")</f>
        <v>18</v>
      </c>
      <c r="J4" s="22"/>
      <c r="K4" s="23"/>
      <c r="L4" s="24"/>
      <c r="M4" s="24"/>
      <c r="N4" s="24"/>
      <c r="P4" s="25"/>
      <c r="Q4" s="26"/>
      <c r="R4" s="26"/>
    </row>
    <row r="5" s="19" customFormat="true" ht="15" hidden="false" customHeight="false" outlineLevel="0" collapsed="false">
      <c r="A5" s="14"/>
      <c r="B5" s="15"/>
      <c r="C5" s="16"/>
      <c r="D5" s="17"/>
      <c r="E5" s="18"/>
      <c r="F5" s="18"/>
      <c r="H5" s="27" t="s">
        <v>8</v>
      </c>
      <c r="I5" s="21" t="n">
        <f aca="false">COUNTIF(I14:I111, "ajournée")</f>
        <v>0</v>
      </c>
      <c r="J5" s="22"/>
      <c r="K5" s="28"/>
      <c r="L5" s="24"/>
      <c r="M5" s="24"/>
      <c r="N5" s="24"/>
      <c r="P5" s="22"/>
      <c r="Q5" s="22"/>
      <c r="R5" s="29"/>
    </row>
    <row r="6" s="19" customFormat="true" ht="15" hidden="false" customHeight="false" outlineLevel="0" collapsed="false">
      <c r="A6" s="14"/>
      <c r="B6" s="15"/>
      <c r="C6" s="16"/>
      <c r="D6" s="17"/>
      <c r="E6" s="18"/>
      <c r="F6" s="18"/>
      <c r="H6" s="30" t="s">
        <v>9</v>
      </c>
      <c r="I6" s="21" t="n">
        <f aca="false">COUNTIF(I14:I111, "en cours")</f>
        <v>0</v>
      </c>
      <c r="J6" s="22"/>
      <c r="K6" s="28"/>
      <c r="L6" s="24"/>
      <c r="M6" s="24"/>
      <c r="N6" s="24"/>
      <c r="P6" s="22"/>
      <c r="Q6" s="22"/>
      <c r="R6" s="29"/>
    </row>
    <row r="7" s="19" customFormat="true" ht="15" hidden="false" customHeight="false" outlineLevel="0" collapsed="false">
      <c r="A7" s="31" t="n">
        <f aca="false">I10</f>
        <v>18</v>
      </c>
      <c r="B7" s="32" t="n">
        <f aca="false">(I8+I5)/I10</f>
        <v>0</v>
      </c>
      <c r="C7" s="33" t="n">
        <f aca="false">I9</f>
        <v>0</v>
      </c>
      <c r="D7" s="34" t="n">
        <f aca="false">I9/I10</f>
        <v>0</v>
      </c>
      <c r="E7" s="18"/>
      <c r="F7" s="35"/>
      <c r="H7" s="36" t="s">
        <v>10</v>
      </c>
      <c r="I7" s="21" t="n">
        <f aca="false">COUNTIF(I14:I111, "bloquée")</f>
        <v>0</v>
      </c>
      <c r="J7" s="22"/>
      <c r="K7" s="28"/>
      <c r="L7" s="24"/>
      <c r="M7" s="24"/>
      <c r="N7" s="24"/>
      <c r="P7" s="22"/>
      <c r="Q7" s="22"/>
      <c r="R7" s="29"/>
    </row>
    <row r="8" s="19" customFormat="true" ht="15" hidden="false" customHeight="false" outlineLevel="0" collapsed="false">
      <c r="A8" s="31"/>
      <c r="B8" s="32"/>
      <c r="C8" s="33"/>
      <c r="D8" s="34"/>
      <c r="E8" s="18"/>
      <c r="F8" s="35"/>
      <c r="H8" s="37" t="s">
        <v>11</v>
      </c>
      <c r="I8" s="21" t="n">
        <f aca="false">COUNTIF(I14:I111, "clôturée")</f>
        <v>0</v>
      </c>
      <c r="J8" s="22"/>
      <c r="K8" s="28"/>
      <c r="L8" s="24"/>
      <c r="M8" s="24"/>
      <c r="N8" s="24"/>
      <c r="P8" s="22"/>
      <c r="Q8" s="22"/>
      <c r="R8" s="29"/>
    </row>
    <row r="9" s="19" customFormat="true" ht="22.05" hidden="false" customHeight="false" outlineLevel="0" collapsed="false">
      <c r="A9" s="38"/>
      <c r="B9" s="32"/>
      <c r="C9" s="39"/>
      <c r="D9" s="34"/>
      <c r="E9" s="18"/>
      <c r="F9" s="35"/>
      <c r="H9" s="40" t="s">
        <v>12</v>
      </c>
      <c r="I9" s="21" t="n">
        <f aca="false">COUNTIF(I14:I111, "en retard")</f>
        <v>0</v>
      </c>
      <c r="J9" s="22"/>
      <c r="K9" s="28"/>
      <c r="L9" s="24"/>
      <c r="M9" s="24"/>
      <c r="N9" s="24"/>
      <c r="P9" s="22"/>
      <c r="Q9" s="22"/>
      <c r="R9" s="29"/>
    </row>
    <row r="10" s="19" customFormat="true" ht="15" hidden="false" customHeight="false" outlineLevel="0" collapsed="false">
      <c r="A10" s="41"/>
      <c r="B10" s="41"/>
      <c r="C10" s="41"/>
      <c r="D10" s="42"/>
      <c r="E10" s="42"/>
      <c r="F10" s="42"/>
      <c r="G10" s="42"/>
      <c r="H10" s="43" t="s">
        <v>13</v>
      </c>
      <c r="I10" s="21" t="n">
        <f aca="false">SUM(I4:I9)</f>
        <v>18</v>
      </c>
      <c r="J10" s="22"/>
      <c r="K10" s="28"/>
      <c r="L10" s="24"/>
      <c r="M10" s="24"/>
      <c r="N10" s="24"/>
      <c r="P10" s="22"/>
      <c r="Q10" s="22"/>
      <c r="R10" s="29"/>
    </row>
    <row r="11" s="19" customFormat="true" ht="15" hidden="false" customHeight="false" outlineLevel="0" collapsed="false">
      <c r="A11" s="44" t="s">
        <v>14</v>
      </c>
      <c r="B11" s="45" t="n">
        <f aca="true">TODAY()</f>
        <v>45741</v>
      </c>
      <c r="C11" s="45"/>
      <c r="D11" s="46"/>
      <c r="E11" s="46"/>
      <c r="F11" s="46"/>
      <c r="G11" s="47"/>
      <c r="H11" s="35"/>
      <c r="I11" s="35"/>
      <c r="J11" s="35"/>
      <c r="K11" s="24"/>
      <c r="L11" s="24"/>
      <c r="M11" s="24"/>
      <c r="N11" s="24"/>
      <c r="P11" s="22"/>
      <c r="Q11" s="48"/>
      <c r="R11" s="29"/>
    </row>
    <row r="12" s="19" customFormat="true" ht="15" hidden="false" customHeight="true" outlineLevel="0" collapsed="false">
      <c r="A12" s="49" t="s">
        <v>15</v>
      </c>
      <c r="B12" s="50" t="s">
        <v>16</v>
      </c>
      <c r="C12" s="50"/>
      <c r="D12" s="36" t="s">
        <v>17</v>
      </c>
      <c r="E12" s="36"/>
      <c r="F12" s="51"/>
      <c r="G12" s="52"/>
      <c r="H12" s="35"/>
      <c r="I12" s="35"/>
      <c r="J12" s="35"/>
      <c r="K12" s="53"/>
      <c r="L12" s="24"/>
      <c r="M12" s="24"/>
      <c r="N12" s="24"/>
    </row>
    <row r="13" s="19" customFormat="true" ht="43.9" hidden="false" customHeight="false" outlineLevel="0" collapsed="false">
      <c r="A13" s="54" t="s">
        <v>18</v>
      </c>
      <c r="B13" s="54" t="s">
        <v>19</v>
      </c>
      <c r="C13" s="54" t="s">
        <v>20</v>
      </c>
      <c r="D13" s="54" t="s">
        <v>21</v>
      </c>
      <c r="E13" s="54" t="s">
        <v>22</v>
      </c>
      <c r="F13" s="54" t="s">
        <v>23</v>
      </c>
      <c r="G13" s="54" t="s">
        <v>24</v>
      </c>
      <c r="H13" s="55" t="s">
        <v>25</v>
      </c>
      <c r="I13" s="54" t="s">
        <v>26</v>
      </c>
      <c r="J13" s="54" t="s">
        <v>27</v>
      </c>
      <c r="K13" s="54" t="s">
        <v>28</v>
      </c>
      <c r="L13" s="24"/>
      <c r="M13" s="24"/>
      <c r="N13" s="56"/>
      <c r="O13" s="57"/>
      <c r="P13" s="57"/>
      <c r="Q13" s="57"/>
      <c r="R13" s="57"/>
    </row>
    <row r="14" customFormat="false" ht="43.9" hidden="false" customHeight="false" outlineLevel="0" collapsed="false">
      <c r="A14" s="58" t="s">
        <v>29</v>
      </c>
      <c r="B14" s="58" t="s">
        <v>30</v>
      </c>
      <c r="C14" s="59"/>
      <c r="D14" s="60"/>
      <c r="E14" s="58"/>
      <c r="F14" s="61"/>
      <c r="G14" s="58" t="s">
        <v>31</v>
      </c>
      <c r="H14" s="62"/>
      <c r="I14" s="63" t="s">
        <v>7</v>
      </c>
      <c r="J14" s="59"/>
      <c r="K14" s="59" t="s">
        <v>32</v>
      </c>
      <c r="N14" s="64"/>
      <c r="O14" s="65"/>
      <c r="P14" s="65"/>
      <c r="Q14" s="65"/>
      <c r="R14" s="65"/>
    </row>
    <row r="15" customFormat="false" ht="58.2" hidden="false" customHeight="false" outlineLevel="0" collapsed="false">
      <c r="A15" s="58" t="s">
        <v>33</v>
      </c>
      <c r="B15" s="58" t="s">
        <v>30</v>
      </c>
      <c r="C15" s="59"/>
      <c r="D15" s="60"/>
      <c r="E15" s="58"/>
      <c r="F15" s="61"/>
      <c r="G15" s="58" t="s">
        <v>31</v>
      </c>
      <c r="H15" s="62"/>
      <c r="I15" s="63" t="s">
        <v>7</v>
      </c>
      <c r="J15" s="59"/>
      <c r="K15" s="59" t="s">
        <v>34</v>
      </c>
      <c r="N15" s="64"/>
      <c r="O15" s="65"/>
      <c r="P15" s="65"/>
      <c r="Q15" s="65"/>
      <c r="R15" s="65"/>
    </row>
    <row r="16" customFormat="false" ht="72.95" hidden="false" customHeight="false" outlineLevel="0" collapsed="false">
      <c r="A16" s="58" t="s">
        <v>35</v>
      </c>
      <c r="B16" s="58" t="s">
        <v>30</v>
      </c>
      <c r="C16" s="59"/>
      <c r="D16" s="60"/>
      <c r="E16" s="58"/>
      <c r="F16" s="61"/>
      <c r="G16" s="58" t="s">
        <v>31</v>
      </c>
      <c r="H16" s="62"/>
      <c r="I16" s="63" t="s">
        <v>7</v>
      </c>
      <c r="J16" s="59" t="s">
        <v>36</v>
      </c>
      <c r="K16" s="59" t="s">
        <v>37</v>
      </c>
      <c r="L16" s="5" t="s">
        <v>38</v>
      </c>
      <c r="N16" s="64"/>
      <c r="O16" s="65"/>
      <c r="P16" s="65"/>
      <c r="Q16" s="65"/>
      <c r="R16" s="65"/>
    </row>
    <row r="17" customFormat="false" ht="115.25" hidden="false" customHeight="false" outlineLevel="0" collapsed="false">
      <c r="A17" s="58" t="s">
        <v>39</v>
      </c>
      <c r="B17" s="58" t="s">
        <v>30</v>
      </c>
      <c r="C17" s="59"/>
      <c r="D17" s="60"/>
      <c r="E17" s="58"/>
      <c r="F17" s="61"/>
      <c r="G17" s="58" t="s">
        <v>31</v>
      </c>
      <c r="H17" s="62"/>
      <c r="I17" s="63" t="s">
        <v>7</v>
      </c>
      <c r="J17" s="59"/>
      <c r="K17" s="66" t="s">
        <v>40</v>
      </c>
      <c r="N17" s="64"/>
      <c r="O17" s="65"/>
      <c r="P17" s="65"/>
      <c r="Q17" s="65"/>
      <c r="R17" s="65"/>
    </row>
    <row r="18" customFormat="false" ht="129.35" hidden="false" customHeight="false" outlineLevel="0" collapsed="false">
      <c r="A18" s="58" t="s">
        <v>41</v>
      </c>
      <c r="B18" s="58" t="s">
        <v>42</v>
      </c>
      <c r="C18" s="59"/>
      <c r="D18" s="60"/>
      <c r="E18" s="58"/>
      <c r="F18" s="61"/>
      <c r="G18" s="58" t="s">
        <v>31</v>
      </c>
      <c r="H18" s="62"/>
      <c r="I18" s="67" t="s">
        <v>7</v>
      </c>
      <c r="J18" s="59"/>
      <c r="K18" s="59" t="s">
        <v>43</v>
      </c>
      <c r="N18" s="64"/>
      <c r="O18" s="65"/>
      <c r="P18" s="65"/>
      <c r="Q18" s="65"/>
      <c r="R18" s="65"/>
    </row>
    <row r="19" customFormat="false" ht="43.9" hidden="false" customHeight="false" outlineLevel="0" collapsed="false">
      <c r="A19" s="58" t="s">
        <v>44</v>
      </c>
      <c r="B19" s="58" t="s">
        <v>30</v>
      </c>
      <c r="C19" s="59"/>
      <c r="D19" s="60"/>
      <c r="E19" s="58"/>
      <c r="F19" s="61"/>
      <c r="G19" s="58" t="s">
        <v>45</v>
      </c>
      <c r="H19" s="62"/>
      <c r="I19" s="63" t="s">
        <v>7</v>
      </c>
      <c r="J19" s="59"/>
      <c r="K19" s="59" t="s">
        <v>46</v>
      </c>
      <c r="N19" s="64"/>
      <c r="O19" s="65"/>
      <c r="P19" s="65"/>
      <c r="Q19" s="65"/>
      <c r="R19" s="65"/>
    </row>
    <row r="20" customFormat="false" ht="72.95" hidden="false" customHeight="false" outlineLevel="0" collapsed="false">
      <c r="A20" s="58" t="s">
        <v>47</v>
      </c>
      <c r="B20" s="58" t="s">
        <v>30</v>
      </c>
      <c r="C20" s="59"/>
      <c r="D20" s="60"/>
      <c r="E20" s="58"/>
      <c r="F20" s="61"/>
      <c r="G20" s="58" t="s">
        <v>45</v>
      </c>
      <c r="H20" s="62"/>
      <c r="I20" s="63" t="s">
        <v>7</v>
      </c>
      <c r="J20" s="59"/>
      <c r="K20" s="59"/>
      <c r="N20" s="64"/>
      <c r="O20" s="65"/>
      <c r="P20" s="65"/>
      <c r="Q20" s="65"/>
      <c r="R20" s="65"/>
    </row>
    <row r="21" customFormat="false" ht="43.9" hidden="false" customHeight="false" outlineLevel="0" collapsed="false">
      <c r="A21" s="58" t="s">
        <v>48</v>
      </c>
      <c r="B21" s="58" t="s">
        <v>30</v>
      </c>
      <c r="C21" s="59"/>
      <c r="D21" s="60"/>
      <c r="E21" s="58"/>
      <c r="F21" s="61"/>
      <c r="G21" s="58" t="s">
        <v>31</v>
      </c>
      <c r="H21" s="62"/>
      <c r="I21" s="63" t="s">
        <v>7</v>
      </c>
      <c r="J21" s="59"/>
      <c r="K21" s="68" t="s">
        <v>49</v>
      </c>
    </row>
    <row r="22" customFormat="false" ht="43.9" hidden="false" customHeight="false" outlineLevel="0" collapsed="false">
      <c r="A22" s="69" t="s">
        <v>50</v>
      </c>
      <c r="B22" s="69" t="s">
        <v>51</v>
      </c>
      <c r="C22" s="69"/>
      <c r="D22" s="70"/>
      <c r="E22" s="70"/>
      <c r="F22" s="71"/>
      <c r="G22" s="58" t="s">
        <v>31</v>
      </c>
      <c r="H22" s="72"/>
      <c r="I22" s="73" t="s">
        <v>7</v>
      </c>
      <c r="J22" s="59"/>
      <c r="K22" s="69" t="s">
        <v>52</v>
      </c>
    </row>
    <row r="23" customFormat="false" ht="58" hidden="false" customHeight="false" outlineLevel="0" collapsed="false">
      <c r="A23" s="59" t="s">
        <v>53</v>
      </c>
      <c r="B23" s="59" t="s">
        <v>51</v>
      </c>
      <c r="C23" s="59"/>
      <c r="D23" s="60"/>
      <c r="E23" s="60"/>
      <c r="F23" s="61"/>
      <c r="G23" s="58" t="s">
        <v>31</v>
      </c>
      <c r="H23" s="74"/>
      <c r="I23" s="63" t="s">
        <v>7</v>
      </c>
      <c r="J23" s="59"/>
      <c r="K23" s="59" t="s">
        <v>54</v>
      </c>
    </row>
    <row r="24" customFormat="false" ht="143.4" hidden="false" customHeight="false" outlineLevel="0" collapsed="false">
      <c r="A24" s="59" t="s">
        <v>55</v>
      </c>
      <c r="B24" s="59" t="s">
        <v>30</v>
      </c>
      <c r="C24" s="59"/>
      <c r="D24" s="60"/>
      <c r="E24" s="60"/>
      <c r="F24" s="61"/>
      <c r="G24" s="58" t="s">
        <v>31</v>
      </c>
      <c r="H24" s="74"/>
      <c r="I24" s="63" t="s">
        <v>7</v>
      </c>
      <c r="J24" s="59"/>
      <c r="K24" s="59" t="s">
        <v>56</v>
      </c>
    </row>
    <row r="25" customFormat="false" ht="43.9" hidden="false" customHeight="false" outlineLevel="0" collapsed="false">
      <c r="A25" s="59" t="s">
        <v>57</v>
      </c>
      <c r="B25" s="59" t="s">
        <v>58</v>
      </c>
      <c r="C25" s="59"/>
      <c r="D25" s="60"/>
      <c r="E25" s="60"/>
      <c r="F25" s="61"/>
      <c r="G25" s="58" t="s">
        <v>31</v>
      </c>
      <c r="H25" s="74"/>
      <c r="I25" s="63" t="s">
        <v>7</v>
      </c>
      <c r="J25" s="59"/>
      <c r="K25" s="59" t="s">
        <v>59</v>
      </c>
    </row>
    <row r="26" customFormat="false" ht="43.9" hidden="false" customHeight="false" outlineLevel="0" collapsed="false">
      <c r="A26" s="59" t="s">
        <v>60</v>
      </c>
      <c r="B26" s="59" t="s">
        <v>30</v>
      </c>
      <c r="C26" s="59"/>
      <c r="D26" s="60"/>
      <c r="E26" s="60"/>
      <c r="F26" s="61"/>
      <c r="G26" s="75" t="s">
        <v>31</v>
      </c>
      <c r="H26" s="74"/>
      <c r="I26" s="63" t="s">
        <v>7</v>
      </c>
      <c r="J26" s="59"/>
      <c r="K26" s="59" t="s">
        <v>61</v>
      </c>
    </row>
    <row r="27" customFormat="false" ht="43.9" hidden="false" customHeight="false" outlineLevel="0" collapsed="false">
      <c r="A27" s="59" t="s">
        <v>62</v>
      </c>
      <c r="B27" s="59" t="s">
        <v>30</v>
      </c>
      <c r="C27" s="59"/>
      <c r="D27" s="60"/>
      <c r="E27" s="60"/>
      <c r="F27" s="61"/>
      <c r="G27" s="75" t="s">
        <v>31</v>
      </c>
      <c r="H27" s="74"/>
      <c r="I27" s="63" t="s">
        <v>7</v>
      </c>
      <c r="J27" s="59"/>
      <c r="K27" s="59" t="s">
        <v>63</v>
      </c>
    </row>
    <row r="28" customFormat="false" ht="157.45" hidden="false" customHeight="false" outlineLevel="0" collapsed="false">
      <c r="A28" s="59" t="s">
        <v>64</v>
      </c>
      <c r="B28" s="59" t="s">
        <v>30</v>
      </c>
      <c r="C28" s="59"/>
      <c r="D28" s="60"/>
      <c r="E28" s="60"/>
      <c r="F28" s="61"/>
      <c r="G28" s="75" t="s">
        <v>31</v>
      </c>
      <c r="H28" s="74"/>
      <c r="I28" s="63" t="s">
        <v>7</v>
      </c>
      <c r="J28" s="59" t="s">
        <v>65</v>
      </c>
      <c r="K28" s="59" t="s">
        <v>66</v>
      </c>
    </row>
    <row r="29" customFormat="false" ht="43.9" hidden="false" customHeight="false" outlineLevel="0" collapsed="false">
      <c r="A29" s="59" t="s">
        <v>67</v>
      </c>
      <c r="B29" s="59" t="s">
        <v>30</v>
      </c>
      <c r="C29" s="59"/>
      <c r="D29" s="60"/>
      <c r="E29" s="60"/>
      <c r="F29" s="61"/>
      <c r="G29" s="75" t="s">
        <v>31</v>
      </c>
      <c r="H29" s="74"/>
      <c r="I29" s="63" t="s">
        <v>7</v>
      </c>
      <c r="J29" s="59"/>
      <c r="K29" s="59" t="s">
        <v>68</v>
      </c>
    </row>
    <row r="30" customFormat="false" ht="58" hidden="false" customHeight="false" outlineLevel="0" collapsed="false">
      <c r="A30" s="59" t="s">
        <v>69</v>
      </c>
      <c r="B30" s="59" t="s">
        <v>70</v>
      </c>
      <c r="C30" s="59"/>
      <c r="D30" s="60"/>
      <c r="E30" s="60"/>
      <c r="F30" s="61"/>
      <c r="G30" s="75" t="s">
        <v>31</v>
      </c>
      <c r="H30" s="74"/>
      <c r="I30" s="63" t="s">
        <v>7</v>
      </c>
      <c r="J30" s="59"/>
      <c r="K30" s="59" t="s">
        <v>71</v>
      </c>
    </row>
    <row r="31" customFormat="false" ht="43.9" hidden="false" customHeight="false" outlineLevel="0" collapsed="false">
      <c r="A31" s="59" t="s">
        <v>72</v>
      </c>
      <c r="B31" s="59" t="s">
        <v>30</v>
      </c>
      <c r="C31" s="59"/>
      <c r="D31" s="60"/>
      <c r="E31" s="60"/>
      <c r="F31" s="61"/>
      <c r="G31" s="75" t="s">
        <v>31</v>
      </c>
      <c r="H31" s="74"/>
      <c r="I31" s="63" t="s">
        <v>7</v>
      </c>
      <c r="J31" s="59"/>
      <c r="K31" s="59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3:K31"/>
  <mergeCells count="11">
    <mergeCell ref="H2:I2"/>
    <mergeCell ref="P3:R3"/>
    <mergeCell ref="A4:A6"/>
    <mergeCell ref="B4:B6"/>
    <mergeCell ref="C4:C6"/>
    <mergeCell ref="D4:D6"/>
    <mergeCell ref="A7:A8"/>
    <mergeCell ref="B7:B8"/>
    <mergeCell ref="C7:C8"/>
    <mergeCell ref="D7:D8"/>
    <mergeCell ref="D12:E12"/>
  </mergeCells>
  <conditionalFormatting sqref="I14:I26">
    <cfRule type="containsText" priority="2" operator="containsText" aboveAverage="0" equalAverage="0" bottom="0" percent="0" rank="0" text="ajournée" dxfId="5">
      <formula>NOT(ISERROR(SEARCH("ajournée",I14)))</formula>
    </cfRule>
    <cfRule type="containsText" priority="3" operator="containsText" aboveAverage="0" equalAverage="0" bottom="0" percent="0" rank="0" text="Clôturé" dxfId="6">
      <formula>NOT(ISERROR(SEARCH("Clôturé",I14)))</formula>
    </cfRule>
    <cfRule type="containsText" priority="4" operator="containsText" aboveAverage="0" equalAverage="0" bottom="0" percent="0" rank="0" text="en cours" dxfId="7">
      <formula>NOT(ISERROR(SEARCH("en cours",I14)))</formula>
    </cfRule>
    <cfRule type="containsText" priority="5" operator="containsText" aboveAverage="0" equalAverage="0" bottom="0" percent="0" rank="0" text="à faire" dxfId="8">
      <formula>NOT(ISERROR(SEARCH("à faire",I14)))</formula>
    </cfRule>
  </conditionalFormatting>
  <conditionalFormatting sqref="I19:I26">
    <cfRule type="containsText" priority="6" operator="containsText" aboveAverage="0" equalAverage="0" bottom="0" percent="0" rank="0" text="en retard" dxfId="9">
      <formula>NOT(ISERROR(SEARCH("en retard",I19)))</formula>
    </cfRule>
  </conditionalFormatting>
  <conditionalFormatting sqref="I27:I31">
    <cfRule type="containsText" priority="7" operator="containsText" aboveAverage="0" equalAverage="0" bottom="0" percent="0" rank="0" text="ajournée" dxfId="10">
      <formula>NOT(ISERROR(SEARCH("ajournée",I27)))</formula>
    </cfRule>
    <cfRule type="containsText" priority="8" operator="containsText" aboveAverage="0" equalAverage="0" bottom="0" percent="0" rank="0" text="Clôturé" dxfId="11">
      <formula>NOT(ISERROR(SEARCH("Clôturé",I27)))</formula>
    </cfRule>
    <cfRule type="containsText" priority="9" operator="containsText" aboveAverage="0" equalAverage="0" bottom="0" percent="0" rank="0" text="en cours" dxfId="12">
      <formula>NOT(ISERROR(SEARCH("en cours",I27)))</formula>
    </cfRule>
    <cfRule type="containsText" priority="10" operator="containsText" aboveAverage="0" equalAverage="0" bottom="0" percent="0" rank="0" text="à faire" dxfId="13">
      <formula>NOT(ISERROR(SEARCH("à faire",I27)))</formula>
    </cfRule>
  </conditionalFormatting>
  <conditionalFormatting sqref="I27:I31">
    <cfRule type="containsText" priority="11" operator="containsText" aboveAverage="0" equalAverage="0" bottom="0" percent="0" rank="0" text="en retard" dxfId="14">
      <formula>NOT(ISERROR(SEARCH("en retard",I27)))</formula>
    </cfRule>
  </conditionalFormatting>
  <conditionalFormatting sqref="I27">
    <cfRule type="containsText" priority="12" operator="containsText" aboveAverage="0" equalAverage="0" bottom="0" percent="0" rank="0" text="bloquée" dxfId="15">
      <formula>NOT(ISERROR(SEARCH("bloquée",I27)))</formula>
    </cfRule>
    <cfRule type="containsText" priority="13" operator="containsText" aboveAverage="0" equalAverage="0" bottom="0" percent="0" rank="0" text="bloquée" dxfId="16">
      <formula>NOT(ISERROR(SEARCH("bloquée",I27)))</formula>
    </cfRule>
    <cfRule type="containsText" priority="14" operator="containsText" aboveAverage="0" equalAverage="0" bottom="0" percent="0" rank="0" text="bloquée" dxfId="17">
      <formula>NOT(ISERROR(SEARCH("bloquée",I27)))</formula>
    </cfRule>
    <cfRule type="colorScale" priority="15">
      <colorScale>
        <cfvo type="formula" val="&quot;bloquée&quot;"/>
        <cfvo type="max" val="0"/>
        <color rgb="FFFF7128"/>
        <color rgb="FFFFEF9C"/>
      </colorScale>
    </cfRule>
    <cfRule type="colorScale" priority="16">
      <colorScale>
        <cfvo type="formula" val="&quot;Bloquée&quot;"/>
        <cfvo type="percentile" val="50"/>
        <cfvo type="max" val="0"/>
        <color rgb="FFED7D31"/>
        <color rgb="FFFFEB84"/>
        <color rgb="FF63BE7B"/>
      </colorScale>
    </cfRule>
  </conditionalFormatting>
  <conditionalFormatting sqref="I25:I26 I16:I19 I21:I23 I14">
    <cfRule type="containsText" priority="17" operator="containsText" aboveAverage="0" equalAverage="0" bottom="0" percent="0" rank="0" text="bloquée" dxfId="18">
      <formula>NOT(ISERROR(SEARCH("bloquée",I14)))</formula>
    </cfRule>
    <cfRule type="containsText" priority="18" operator="containsText" aboveAverage="0" equalAverage="0" bottom="0" percent="0" rank="0" text="bloquée" dxfId="19">
      <formula>NOT(ISERROR(SEARCH("bloquée",I14)))</formula>
    </cfRule>
    <cfRule type="containsText" priority="19" operator="containsText" aboveAverage="0" equalAverage="0" bottom="0" percent="0" rank="0" text="bloquée" dxfId="20">
      <formula>NOT(ISERROR(SEARCH("bloquée",I14)))</formula>
    </cfRule>
    <cfRule type="colorScale" priority="20">
      <colorScale>
        <cfvo type="formula" val="&quot;bloquée&quot;"/>
        <cfvo type="max" val="0"/>
        <color rgb="FFFF7128"/>
        <color rgb="FFFFEF9C"/>
      </colorScale>
    </cfRule>
    <cfRule type="colorScale" priority="21">
      <colorScale>
        <cfvo type="formula" val="&quot;Bloquée&quot;"/>
        <cfvo type="percentile" val="50"/>
        <cfvo type="max" val="0"/>
        <color rgb="FFED7D31"/>
        <color rgb="FFFFEB84"/>
        <color rgb="FF63BE7B"/>
      </colorScale>
    </cfRule>
  </conditionalFormatting>
  <conditionalFormatting sqref="I28">
    <cfRule type="containsText" priority="22" operator="containsText" aboveAverage="0" equalAverage="0" bottom="0" percent="0" rank="0" text="bloquée" dxfId="15">
      <formula>NOT(ISERROR(SEARCH("bloquée",I28)))</formula>
    </cfRule>
    <cfRule type="containsText" priority="23" operator="containsText" aboveAverage="0" equalAverage="0" bottom="0" percent="0" rank="0" text="bloquée" dxfId="16">
      <formula>NOT(ISERROR(SEARCH("bloquée",I28)))</formula>
    </cfRule>
    <cfRule type="containsText" priority="24" operator="containsText" aboveAverage="0" equalAverage="0" bottom="0" percent="0" rank="0" text="bloquée" dxfId="17">
      <formula>NOT(ISERROR(SEARCH("bloquée",I28)))</formula>
    </cfRule>
    <cfRule type="colorScale" priority="25">
      <colorScale>
        <cfvo type="formula" val="&quot;bloquée&quot;"/>
        <cfvo type="max" val="0"/>
        <color rgb="FFFF7128"/>
        <color rgb="FFFFEF9C"/>
      </colorScale>
    </cfRule>
    <cfRule type="colorScale" priority="26">
      <colorScale>
        <cfvo type="formula" val="&quot;Bloquée&quot;"/>
        <cfvo type="percentile" val="50"/>
        <cfvo type="max" val="0"/>
        <color rgb="FFED7D31"/>
        <color rgb="FFFFEB84"/>
        <color rgb="FF63BE7B"/>
      </colorScale>
    </cfRule>
  </conditionalFormatting>
  <conditionalFormatting sqref="I20">
    <cfRule type="containsText" priority="27" operator="containsText" aboveAverage="0" equalAverage="0" bottom="0" percent="0" rank="0" text="bloquée" dxfId="18">
      <formula>NOT(ISERROR(SEARCH("bloquée",I20)))</formula>
    </cfRule>
    <cfRule type="containsText" priority="28" operator="containsText" aboveAverage="0" equalAverage="0" bottom="0" percent="0" rank="0" text="bloquée" dxfId="19">
      <formula>NOT(ISERROR(SEARCH("bloquée",I20)))</formula>
    </cfRule>
    <cfRule type="containsText" priority="29" operator="containsText" aboveAverage="0" equalAverage="0" bottom="0" percent="0" rank="0" text="bloquée" dxfId="20">
      <formula>NOT(ISERROR(SEARCH("bloquée",I20)))</formula>
    </cfRule>
    <cfRule type="colorScale" priority="30">
      <colorScale>
        <cfvo type="formula" val="&quot;bloquée&quot;"/>
        <cfvo type="max" val="0"/>
        <color rgb="FFFF7128"/>
        <color rgb="FFFFEF9C"/>
      </colorScale>
    </cfRule>
    <cfRule type="colorScale" priority="31">
      <colorScale>
        <cfvo type="formula" val="&quot;Bloquée&quot;"/>
        <cfvo type="percentile" val="50"/>
        <cfvo type="max" val="0"/>
        <color rgb="FFED7D31"/>
        <color rgb="FFFFEB84"/>
        <color rgb="FF63BE7B"/>
      </colorScale>
    </cfRule>
  </conditionalFormatting>
  <conditionalFormatting sqref="I29">
    <cfRule type="containsText" priority="32" operator="containsText" aboveAverage="0" equalAverage="0" bottom="0" percent="0" rank="0" text="bloquée" dxfId="15">
      <formula>NOT(ISERROR(SEARCH("bloquée",I29)))</formula>
    </cfRule>
    <cfRule type="containsText" priority="33" operator="containsText" aboveAverage="0" equalAverage="0" bottom="0" percent="0" rank="0" text="bloquée" dxfId="16">
      <formula>NOT(ISERROR(SEARCH("bloquée",I29)))</formula>
    </cfRule>
    <cfRule type="containsText" priority="34" operator="containsText" aboveAverage="0" equalAverage="0" bottom="0" percent="0" rank="0" text="bloquée" dxfId="17">
      <formula>NOT(ISERROR(SEARCH("bloquée",I29)))</formula>
    </cfRule>
    <cfRule type="colorScale" priority="35">
      <colorScale>
        <cfvo type="formula" val="&quot;bloquée&quot;"/>
        <cfvo type="max" val="0"/>
        <color rgb="FFFF7128"/>
        <color rgb="FFFFEF9C"/>
      </colorScale>
    </cfRule>
    <cfRule type="colorScale" priority="36">
      <colorScale>
        <cfvo type="formula" val="&quot;Bloquée&quot;"/>
        <cfvo type="percentile" val="50"/>
        <cfvo type="max" val="0"/>
        <color rgb="FFED7D31"/>
        <color rgb="FFFFEB84"/>
        <color rgb="FF63BE7B"/>
      </colorScale>
    </cfRule>
  </conditionalFormatting>
  <conditionalFormatting sqref="I30">
    <cfRule type="containsText" priority="37" operator="containsText" aboveAverage="0" equalAverage="0" bottom="0" percent="0" rank="0" text="bloquée" dxfId="15">
      <formula>NOT(ISERROR(SEARCH("bloquée",I30)))</formula>
    </cfRule>
    <cfRule type="containsText" priority="38" operator="containsText" aboveAverage="0" equalAverage="0" bottom="0" percent="0" rank="0" text="bloquée" dxfId="16">
      <formula>NOT(ISERROR(SEARCH("bloquée",I30)))</formula>
    </cfRule>
    <cfRule type="containsText" priority="39" operator="containsText" aboveAverage="0" equalAverage="0" bottom="0" percent="0" rank="0" text="bloquée" dxfId="17">
      <formula>NOT(ISERROR(SEARCH("bloquée",I30)))</formula>
    </cfRule>
    <cfRule type="colorScale" priority="40">
      <colorScale>
        <cfvo type="formula" val="&quot;bloquée&quot;"/>
        <cfvo type="max" val="0"/>
        <color rgb="FFFF7128"/>
        <color rgb="FFFFEF9C"/>
      </colorScale>
    </cfRule>
    <cfRule type="colorScale" priority="41">
      <colorScale>
        <cfvo type="formula" val="&quot;Bloquée&quot;"/>
        <cfvo type="percentile" val="50"/>
        <cfvo type="max" val="0"/>
        <color rgb="FFED7D31"/>
        <color rgb="FFFFEB84"/>
        <color rgb="FF63BE7B"/>
      </colorScale>
    </cfRule>
  </conditionalFormatting>
  <conditionalFormatting sqref="I24">
    <cfRule type="containsText" priority="42" operator="containsText" aboveAverage="0" equalAverage="0" bottom="0" percent="0" rank="0" text="bloquée" dxfId="18">
      <formula>NOT(ISERROR(SEARCH("bloquée",I24)))</formula>
    </cfRule>
    <cfRule type="containsText" priority="43" operator="containsText" aboveAverage="0" equalAverage="0" bottom="0" percent="0" rank="0" text="bloquée" dxfId="19">
      <formula>NOT(ISERROR(SEARCH("bloquée",I24)))</formula>
    </cfRule>
    <cfRule type="containsText" priority="44" operator="containsText" aboveAverage="0" equalAverage="0" bottom="0" percent="0" rank="0" text="bloquée" dxfId="20">
      <formula>NOT(ISERROR(SEARCH("bloquée",I24)))</formula>
    </cfRule>
    <cfRule type="colorScale" priority="45">
      <colorScale>
        <cfvo type="formula" val="&quot;bloquée&quot;"/>
        <cfvo type="max" val="0"/>
        <color rgb="FFFF7128"/>
        <color rgb="FFFFEF9C"/>
      </colorScale>
    </cfRule>
    <cfRule type="colorScale" priority="46">
      <colorScale>
        <cfvo type="formula" val="&quot;Bloquée&quot;"/>
        <cfvo type="percentile" val="50"/>
        <cfvo type="max" val="0"/>
        <color rgb="FFED7D31"/>
        <color rgb="FFFFEB84"/>
        <color rgb="FF63BE7B"/>
      </colorScale>
    </cfRule>
  </conditionalFormatting>
  <conditionalFormatting sqref="I15">
    <cfRule type="containsText" priority="47" operator="containsText" aboveAverage="0" equalAverage="0" bottom="0" percent="0" rank="0" text="bloquée" dxfId="18">
      <formula>NOT(ISERROR(SEARCH("bloquée",I15)))</formula>
    </cfRule>
    <cfRule type="containsText" priority="48" operator="containsText" aboveAverage="0" equalAverage="0" bottom="0" percent="0" rank="0" text="bloquée" dxfId="19">
      <formula>NOT(ISERROR(SEARCH("bloquée",I15)))</formula>
    </cfRule>
    <cfRule type="containsText" priority="49" operator="containsText" aboveAverage="0" equalAverage="0" bottom="0" percent="0" rank="0" text="bloquée" dxfId="20">
      <formula>NOT(ISERROR(SEARCH("bloquée",I15)))</formula>
    </cfRule>
    <cfRule type="colorScale" priority="50">
      <colorScale>
        <cfvo type="formula" val="&quot;bloquée&quot;"/>
        <cfvo type="max" val="0"/>
        <color rgb="FFFF7128"/>
        <color rgb="FFFFEF9C"/>
      </colorScale>
    </cfRule>
    <cfRule type="colorScale" priority="51">
      <colorScale>
        <cfvo type="formula" val="&quot;Bloquée&quot;"/>
        <cfvo type="percentile" val="50"/>
        <cfvo type="max" val="0"/>
        <color rgb="FFED7D31"/>
        <color rgb="FFFFEB84"/>
        <color rgb="FF63BE7B"/>
      </colorScale>
    </cfRule>
  </conditionalFormatting>
  <conditionalFormatting sqref="I31">
    <cfRule type="containsText" priority="52" operator="containsText" aboveAverage="0" equalAverage="0" bottom="0" percent="0" rank="0" text="bloquée" dxfId="15">
      <formula>NOT(ISERROR(SEARCH("bloquée",I31)))</formula>
    </cfRule>
    <cfRule type="containsText" priority="53" operator="containsText" aboveAverage="0" equalAverage="0" bottom="0" percent="0" rank="0" text="bloquée" dxfId="16">
      <formula>NOT(ISERROR(SEARCH("bloquée",I31)))</formula>
    </cfRule>
    <cfRule type="containsText" priority="54" operator="containsText" aboveAverage="0" equalAverage="0" bottom="0" percent="0" rank="0" text="bloquée" dxfId="17">
      <formula>NOT(ISERROR(SEARCH("bloquée",I31)))</formula>
    </cfRule>
    <cfRule type="colorScale" priority="55">
      <colorScale>
        <cfvo type="formula" val="&quot;bloquée&quot;"/>
        <cfvo type="max" val="0"/>
        <color rgb="FFFF7128"/>
        <color rgb="FFFFEF9C"/>
      </colorScale>
    </cfRule>
    <cfRule type="colorScale" priority="56">
      <colorScale>
        <cfvo type="formula" val="&quot;Bloquée&quot;"/>
        <cfvo type="percentile" val="50"/>
        <cfvo type="max" val="0"/>
        <color rgb="FFED7D31"/>
        <color rgb="FFFFEB84"/>
        <color rgb="FF63BE7B"/>
      </colorScale>
    </cfRule>
  </conditionalFormatting>
  <dataValidations count="1">
    <dataValidation allowBlank="true" errorStyle="stop" operator="between" showDropDown="false" showErrorMessage="true" showInputMessage="true" sqref="I14:I31" type="list">
      <formula1>$H$4:$H$9</formula1>
      <formula2>0</formula2>
    </dataValidation>
  </dataValidations>
  <hyperlinks>
    <hyperlink ref="K27" r:id="rId1" display="https://cybersecurite.intranet.inrae.fr/content/download/282/2953?version=1"/>
    <hyperlink ref="K28" r:id="rId2" display="https://cybersecurite.intranet.inrae.fr/content/download/279/2934?version=2"/>
    <hyperlink ref="K29" r:id="rId3" display="Adequacy : https://securite-rgpd.inrae.fr/"/>
    <hyperlink ref="K30" r:id="rId4" display="Conseil : https://www.economie.gouv.fr/files/hfds-guide-pca-plan-continuite-activite-_sgdsn.pdfhttps://reseau.uquebec.ca/system/files/documents/aide-memoire-plan-de-reprise-informatique-v1-6-20240419.pdf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10.90234375" defaultRowHeight="14.25" zeroHeight="false" outlineLevelRow="0" outlineLevelCol="0"/>
  <cols>
    <col collapsed="false" customWidth="false" hidden="false" outlineLevel="0" max="1024" min="1" style="23" width="10.89"/>
  </cols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LibreOffice/7.3.7.2$Linux_X86_64 LibreOffice_project/30$Build-2</Application>
  <AppVersion>15.0000</AppVersion>
  <Company>INRA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2021-08-19T10:26:40Z</dcterms:created>
  <dc:creator>Ayi Djabah</dc:creator>
  <dc:description/>
  <dc:language>fr-FR</dc:language>
  <cp:lastModifiedBy>François Ehrenmann</cp:lastModifiedBy>
  <dcterms:modified xsi:type="dcterms:W3CDTF">2025-03-25T15:15:21Z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